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2"/>
  <workbookPr/>
  <mc:AlternateContent xmlns:mc="http://schemas.openxmlformats.org/markup-compatibility/2006">
    <mc:Choice Requires="x15">
      <x15ac:absPath xmlns:x15ac="http://schemas.microsoft.com/office/spreadsheetml/2010/11/ac" url="/Users/akiko/Desktop/申込書関係/"/>
    </mc:Choice>
  </mc:AlternateContent>
  <xr:revisionPtr revIDLastSave="0" documentId="13_ncr:1_{E6D8C941-485B-0344-BFFD-0D855BB4CBE7}" xr6:coauthVersionLast="47" xr6:coauthVersionMax="47" xr10:uidLastSave="{00000000-0000-0000-0000-000000000000}"/>
  <bookViews>
    <workbookView xWindow="0" yWindow="500" windowWidth="28800" windowHeight="16180" xr2:uid="{00000000-000D-0000-FFFF-FFFF00000000}"/>
  </bookViews>
  <sheets>
    <sheet name="チェックリスト" sheetId="7" r:id="rId1"/>
    <sheet name="国体予選申込書記入例" sheetId="1" r:id="rId2"/>
    <sheet name="国体予選申込書" sheetId="2" r:id="rId3"/>
    <sheet name="振込明細書" sheetId="4" r:id="rId4"/>
    <sheet name="大会参加承諾書" sheetId="5" r:id="rId5"/>
    <sheet name="コード名" sheetId="6" state="hidden" r:id="rId6"/>
  </sheets>
  <definedNames>
    <definedName name="_xlnm.Print_Area" localSheetId="2">国体予選申込書!$A$1:$U$49</definedName>
    <definedName name="_xlnm.Print_Area" localSheetId="1">国体予選申込書記入例!$A$1:$U$47</definedName>
    <definedName name="_xlnm.Print_Area" localSheetId="4">大会参加承諾書!$B$2:$I$38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3" i="2" l="1"/>
  <c r="D14" i="2"/>
  <c r="D15" i="2"/>
  <c r="D43" i="2"/>
  <c r="D23" i="2"/>
  <c r="D31" i="2"/>
  <c r="D39" i="2"/>
  <c r="D17" i="2"/>
  <c r="D33" i="2"/>
  <c r="D18" i="2"/>
  <c r="D34" i="2"/>
  <c r="D19" i="2"/>
  <c r="D35" i="2"/>
  <c r="D20" i="2"/>
  <c r="D36" i="2"/>
  <c r="D29" i="2"/>
  <c r="D22" i="2"/>
  <c r="D38" i="2"/>
  <c r="D16" i="2"/>
  <c r="D24" i="2"/>
  <c r="D32" i="2"/>
  <c r="D40" i="2"/>
  <c r="D25" i="2"/>
  <c r="D41" i="2"/>
  <c r="D26" i="2"/>
  <c r="D42" i="2"/>
  <c r="D27" i="2"/>
  <c r="D28" i="2"/>
  <c r="D21" i="2"/>
  <c r="D37" i="2"/>
  <c r="D30" i="2"/>
  <c r="D9" i="4" l="1"/>
  <c r="G9" i="4" s="1"/>
  <c r="C4" i="1"/>
  <c r="H4" i="4"/>
  <c r="C3" i="1"/>
  <c r="K6" i="1"/>
  <c r="H14" i="1"/>
  <c r="I14" i="1"/>
  <c r="J14" i="1"/>
  <c r="K14" i="1"/>
  <c r="H15" i="1"/>
  <c r="I15" i="1"/>
  <c r="J15" i="1"/>
  <c r="K15" i="1"/>
  <c r="H16" i="1"/>
  <c r="I16" i="1"/>
  <c r="J16" i="1"/>
  <c r="K16" i="1"/>
  <c r="H17" i="1"/>
  <c r="I17" i="1"/>
  <c r="J17" i="1"/>
  <c r="K17" i="1"/>
  <c r="H18" i="1"/>
  <c r="I18" i="1"/>
  <c r="J18" i="1"/>
  <c r="K18" i="1"/>
  <c r="H19" i="1"/>
  <c r="I19" i="1"/>
  <c r="I44" i="1" s="1"/>
  <c r="J19" i="1"/>
  <c r="K19" i="1"/>
  <c r="H20" i="1"/>
  <c r="I20" i="1"/>
  <c r="J20" i="1"/>
  <c r="K20" i="1"/>
  <c r="H21" i="1"/>
  <c r="I21" i="1"/>
  <c r="J21" i="1"/>
  <c r="K21" i="1"/>
  <c r="H22" i="1"/>
  <c r="I22" i="1"/>
  <c r="J22" i="1"/>
  <c r="K22" i="1"/>
  <c r="H23" i="1"/>
  <c r="I23" i="1"/>
  <c r="J23" i="1"/>
  <c r="K23" i="1"/>
  <c r="K44" i="1" s="1"/>
  <c r="H24" i="1"/>
  <c r="I24" i="1"/>
  <c r="J24" i="1"/>
  <c r="K24" i="1"/>
  <c r="H25" i="1"/>
  <c r="I25" i="1"/>
  <c r="J25" i="1"/>
  <c r="K25" i="1"/>
  <c r="H26" i="1"/>
  <c r="I26" i="1"/>
  <c r="J26" i="1"/>
  <c r="K26" i="1"/>
  <c r="H27" i="1"/>
  <c r="I27" i="1"/>
  <c r="J27" i="1"/>
  <c r="K27" i="1"/>
  <c r="H28" i="1"/>
  <c r="I28" i="1"/>
  <c r="J28" i="1"/>
  <c r="K28" i="1"/>
  <c r="H29" i="1"/>
  <c r="I29" i="1"/>
  <c r="J29" i="1"/>
  <c r="K29" i="1"/>
  <c r="H30" i="1"/>
  <c r="I30" i="1"/>
  <c r="J30" i="1"/>
  <c r="K30" i="1"/>
  <c r="H31" i="1"/>
  <c r="I31" i="1"/>
  <c r="J31" i="1"/>
  <c r="K31" i="1"/>
  <c r="H32" i="1"/>
  <c r="I32" i="1"/>
  <c r="J32" i="1"/>
  <c r="K32" i="1"/>
  <c r="H33" i="1"/>
  <c r="I33" i="1"/>
  <c r="J33" i="1"/>
  <c r="K33" i="1"/>
  <c r="H34" i="1"/>
  <c r="I34" i="1"/>
  <c r="J34" i="1"/>
  <c r="K34" i="1"/>
  <c r="H35" i="1"/>
  <c r="I35" i="1"/>
  <c r="J35" i="1"/>
  <c r="K35" i="1"/>
  <c r="H36" i="1"/>
  <c r="I36" i="1"/>
  <c r="J36" i="1"/>
  <c r="K36" i="1"/>
  <c r="H37" i="1"/>
  <c r="I37" i="1"/>
  <c r="J37" i="1"/>
  <c r="K37" i="1"/>
  <c r="H38" i="1"/>
  <c r="I38" i="1"/>
  <c r="J38" i="1"/>
  <c r="K38" i="1"/>
  <c r="H39" i="1"/>
  <c r="I39" i="1"/>
  <c r="J39" i="1"/>
  <c r="K39" i="1"/>
  <c r="H40" i="1"/>
  <c r="I40" i="1"/>
  <c r="J40" i="1"/>
  <c r="K40" i="1"/>
  <c r="H41" i="1"/>
  <c r="I41" i="1"/>
  <c r="J41" i="1"/>
  <c r="K41" i="1"/>
  <c r="H42" i="1"/>
  <c r="I42" i="1"/>
  <c r="J42" i="1"/>
  <c r="K42" i="1"/>
  <c r="H43" i="1"/>
  <c r="I43" i="1"/>
  <c r="J43" i="1"/>
  <c r="K43" i="1"/>
  <c r="H44" i="1"/>
  <c r="J44" i="1"/>
  <c r="C4" i="2"/>
  <c r="K40" i="2"/>
  <c r="J40" i="2"/>
  <c r="I40" i="2"/>
  <c r="H40" i="2"/>
  <c r="K39" i="2"/>
  <c r="J39" i="2"/>
  <c r="I39" i="2"/>
  <c r="H39" i="2"/>
  <c r="K38" i="2"/>
  <c r="J38" i="2"/>
  <c r="I38" i="2"/>
  <c r="H38" i="2"/>
  <c r="K32" i="2"/>
  <c r="J32" i="2"/>
  <c r="I32" i="2"/>
  <c r="H32" i="2"/>
  <c r="K31" i="2"/>
  <c r="J31" i="2"/>
  <c r="I31" i="2"/>
  <c r="H31" i="2"/>
  <c r="K30" i="2"/>
  <c r="J30" i="2"/>
  <c r="I30" i="2"/>
  <c r="H30" i="2"/>
  <c r="K29" i="2"/>
  <c r="J29" i="2"/>
  <c r="I29" i="2"/>
  <c r="H29" i="2"/>
  <c r="K28" i="2"/>
  <c r="J28" i="2"/>
  <c r="I28" i="2"/>
  <c r="H28" i="2"/>
  <c r="K27" i="2"/>
  <c r="J27" i="2"/>
  <c r="I27" i="2"/>
  <c r="H27" i="2"/>
  <c r="K26" i="2"/>
  <c r="J26" i="2"/>
  <c r="I26" i="2"/>
  <c r="H26" i="2"/>
  <c r="K25" i="2"/>
  <c r="J25" i="2"/>
  <c r="I25" i="2"/>
  <c r="H25" i="2"/>
  <c r="K24" i="2"/>
  <c r="J24" i="2"/>
  <c r="I24" i="2"/>
  <c r="H24" i="2"/>
  <c r="K35" i="2"/>
  <c r="J35" i="2"/>
  <c r="I35" i="2"/>
  <c r="H35" i="2"/>
  <c r="K34" i="2"/>
  <c r="J34" i="2"/>
  <c r="I34" i="2"/>
  <c r="H34" i="2"/>
  <c r="K33" i="2"/>
  <c r="J33" i="2"/>
  <c r="I33" i="2"/>
  <c r="H33" i="2"/>
  <c r="K23" i="2"/>
  <c r="J23" i="2"/>
  <c r="I23" i="2"/>
  <c r="H23" i="2"/>
  <c r="K22" i="2"/>
  <c r="J22" i="2"/>
  <c r="I22" i="2"/>
  <c r="H22" i="2"/>
  <c r="K21" i="2"/>
  <c r="J21" i="2"/>
  <c r="I21" i="2"/>
  <c r="H21" i="2"/>
  <c r="H18" i="2"/>
  <c r="I18" i="2"/>
  <c r="J18" i="2"/>
  <c r="K18" i="2"/>
  <c r="H19" i="2"/>
  <c r="I19" i="2"/>
  <c r="J19" i="2"/>
  <c r="K19" i="2"/>
  <c r="H20" i="2"/>
  <c r="I20" i="2"/>
  <c r="J20" i="2"/>
  <c r="K20" i="2"/>
  <c r="H36" i="2"/>
  <c r="I36" i="2"/>
  <c r="J36" i="2"/>
  <c r="K36" i="2"/>
  <c r="G6" i="1" l="1"/>
  <c r="G7" i="1" s="1"/>
  <c r="H14" i="2"/>
  <c r="K43" i="2"/>
  <c r="J43" i="2"/>
  <c r="I43" i="2"/>
  <c r="H43" i="2"/>
  <c r="K42" i="2"/>
  <c r="J42" i="2"/>
  <c r="I42" i="2"/>
  <c r="H42" i="2"/>
  <c r="K41" i="2"/>
  <c r="J41" i="2"/>
  <c r="I41" i="2"/>
  <c r="H41" i="2"/>
  <c r="K37" i="2"/>
  <c r="J37" i="2"/>
  <c r="I37" i="2"/>
  <c r="H37" i="2"/>
  <c r="K17" i="2"/>
  <c r="J17" i="2"/>
  <c r="I17" i="2"/>
  <c r="H17" i="2"/>
  <c r="K16" i="2"/>
  <c r="J16" i="2"/>
  <c r="I16" i="2"/>
  <c r="H16" i="2"/>
  <c r="K15" i="2"/>
  <c r="J15" i="2"/>
  <c r="I15" i="2"/>
  <c r="H15" i="2"/>
  <c r="H44" i="2" s="1"/>
  <c r="K14" i="2"/>
  <c r="J14" i="2"/>
  <c r="I14" i="2"/>
  <c r="J44" i="2" l="1"/>
  <c r="K44" i="2"/>
  <c r="I44" i="2"/>
  <c r="G6" i="2" l="1"/>
  <c r="K6" i="2"/>
  <c r="O9" i="4" l="1"/>
  <c r="Q9" i="4" s="1"/>
  <c r="Q10" i="4" s="1"/>
  <c r="G7" i="2"/>
  <c r="G10" i="4" l="1"/>
  <c r="L12"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akiko kiyota</author>
    <author/>
  </authors>
  <commentList>
    <comment ref="C2" authorId="0" shapeId="0" xr:uid="{9BECA466-DB59-074F-8096-AD2BA0716237}">
      <text>
        <r>
          <rPr>
            <sz val="10"/>
            <color rgb="FF000000"/>
            <rFont val="Yu Gothic UI"/>
          </rPr>
          <t xml:space="preserve">
</t>
        </r>
        <r>
          <rPr>
            <b/>
            <sz val="10"/>
            <color rgb="FF000000"/>
            <rFont val="游ゴシック"/>
            <family val="3"/>
            <charset val="128"/>
          </rPr>
          <t>コードからクラブ名</t>
        </r>
        <r>
          <rPr>
            <b/>
            <sz val="10"/>
            <color rgb="FF000000"/>
            <rFont val="游ゴシック"/>
            <family val="3"/>
            <charset val="128"/>
          </rPr>
          <t>・高校名</t>
        </r>
        <r>
          <rPr>
            <b/>
            <sz val="10"/>
            <color rgb="FF000000"/>
            <rFont val="游ゴシック"/>
            <family val="3"/>
            <charset val="128"/>
          </rPr>
          <t xml:space="preserve">
</t>
        </r>
        <r>
          <rPr>
            <b/>
            <sz val="10"/>
            <color rgb="FF000000"/>
            <rFont val="游ゴシック"/>
            <family val="3"/>
            <charset val="128"/>
          </rPr>
          <t>を選択すると団体名</t>
        </r>
        <r>
          <rPr>
            <sz val="10"/>
            <color rgb="FF000000"/>
            <rFont val="游ゴシック"/>
            <family val="3"/>
            <charset val="128"/>
          </rPr>
          <t>・所在地が入力されます。</t>
        </r>
        <r>
          <rPr>
            <sz val="10"/>
            <color rgb="FF000000"/>
            <rFont val="游ゴシック"/>
            <family val="3"/>
            <charset val="128"/>
          </rPr>
          <t xml:space="preserve">
</t>
        </r>
      </text>
    </comment>
    <comment ref="G3" authorId="1" shapeId="0" xr:uid="{AC507ED2-1BA6-1A4A-B568-E33301221031}">
      <text>
        <r>
          <rPr>
            <sz val="11"/>
            <color rgb="FF000000"/>
            <rFont val="游ゴシック"/>
            <family val="3"/>
            <charset val="128"/>
          </rPr>
          <t>ここに記入してください。</t>
        </r>
      </text>
    </comment>
    <comment ref="K4" authorId="1" shapeId="0" xr:uid="{11245B03-0437-A04A-9365-7C384CA35772}">
      <text>
        <r>
          <rPr>
            <sz val="11"/>
            <color rgb="FF000000"/>
            <rFont val="游ゴシック"/>
            <family val="3"/>
            <charset val="128"/>
          </rPr>
          <t>半角数字で記載をお願いします。</t>
        </r>
        <r>
          <rPr>
            <sz val="11"/>
            <color rgb="FF000000"/>
            <rFont val="游ゴシック"/>
            <family val="3"/>
            <charset val="128"/>
          </rPr>
          <t xml:space="preserve">
</t>
        </r>
        <r>
          <rPr>
            <sz val="11"/>
            <color rgb="FF000000"/>
            <rFont val="游ゴシック"/>
            <family val="3"/>
            <charset val="128"/>
          </rPr>
          <t>（ハイフン必要）</t>
        </r>
        <r>
          <rPr>
            <sz val="11"/>
            <color rgb="FF000000"/>
            <rFont val="游ゴシック"/>
            <family val="3"/>
            <charset val="128"/>
          </rPr>
          <t xml:space="preserve">
</t>
        </r>
        <r>
          <rPr>
            <sz val="11"/>
            <color rgb="FF000000"/>
            <rFont val="游ゴシック"/>
            <family val="3"/>
            <charset val="128"/>
          </rPr>
          <t>ここに記入して下さい。</t>
        </r>
        <r>
          <rPr>
            <sz val="11"/>
            <color rgb="FF000000"/>
            <rFont val="游ゴシック"/>
            <family val="3"/>
            <charset val="128"/>
          </rPr>
          <t xml:space="preserve">
</t>
        </r>
      </text>
    </comment>
    <comment ref="Q4" authorId="1" shapeId="0" xr:uid="{ABBA4574-800D-0F4F-AA42-53AF4E90CC4E}">
      <text>
        <r>
          <rPr>
            <sz val="11"/>
            <color rgb="FF000000"/>
            <rFont val="游ゴシック"/>
            <family val="3"/>
            <charset val="128"/>
          </rPr>
          <t>ここに記入してください。</t>
        </r>
        <r>
          <rPr>
            <sz val="11"/>
            <color rgb="FF000000"/>
            <rFont val="游ゴシック"/>
            <family val="3"/>
            <charset val="128"/>
          </rPr>
          <t xml:space="preserve">
</t>
        </r>
      </text>
    </comment>
    <comment ref="C5" authorId="0" shapeId="0" xr:uid="{94083DFE-3804-D84D-9D66-F9CD4A172BBC}">
      <text>
        <r>
          <rPr>
            <b/>
            <sz val="10"/>
            <color rgb="FF000000"/>
            <rFont val="Yu Gothic UI"/>
          </rPr>
          <t>姓と名の間は一マス空けてください。</t>
        </r>
        <r>
          <rPr>
            <b/>
            <sz val="10"/>
            <color rgb="FF000000"/>
            <rFont val="Yu Gothic UI"/>
          </rPr>
          <t xml:space="preserve">
</t>
        </r>
        <r>
          <rPr>
            <sz val="10"/>
            <color rgb="FF000000"/>
            <rFont val="Yu Gothic UI"/>
          </rPr>
          <t xml:space="preserve">
</t>
        </r>
      </text>
    </comment>
    <comment ref="C6" authorId="0" shapeId="0" xr:uid="{998AD25C-7FFD-C047-B806-44B592E489A3}">
      <text>
        <r>
          <rPr>
            <b/>
            <sz val="10"/>
            <color rgb="FF000000"/>
            <rFont val="Yu Gothic UI"/>
          </rPr>
          <t>姓と名の間は一マス空けてください。</t>
        </r>
        <r>
          <rPr>
            <b/>
            <sz val="10"/>
            <color rgb="FF000000"/>
            <rFont val="Yu Gothic UI"/>
          </rPr>
          <t xml:space="preserve">
</t>
        </r>
        <r>
          <rPr>
            <sz val="10"/>
            <color rgb="FF000000"/>
            <rFont val="Yu Gothic UI"/>
          </rPr>
          <t xml:space="preserve">
</t>
        </r>
      </text>
    </comment>
    <comment ref="C7" authorId="0" shapeId="0" xr:uid="{B38D62C0-A3E1-8C41-9A19-6FE4E007C8D1}">
      <text>
        <r>
          <rPr>
            <b/>
            <sz val="10"/>
            <color rgb="FF000000"/>
            <rFont val="Yu Gothic UI"/>
          </rPr>
          <t>姓と名の間は一マス空けてください。</t>
        </r>
        <r>
          <rPr>
            <b/>
            <sz val="10"/>
            <color rgb="FF000000"/>
            <rFont val="Yu Gothic UI"/>
          </rPr>
          <t xml:space="preserve">
</t>
        </r>
        <r>
          <rPr>
            <sz val="10"/>
            <color rgb="FF000000"/>
            <rFont val="Yu Gothic UI"/>
          </rPr>
          <t xml:space="preserve">
</t>
        </r>
      </text>
    </comment>
    <comment ref="B14" authorId="1" shapeId="0" xr:uid="{52347DD6-DA66-D640-BD61-E29D01DA4C95}">
      <text>
        <r>
          <rPr>
            <sz val="11"/>
            <color rgb="FF000000"/>
            <rFont val="游ゴシック"/>
            <family val="3"/>
            <charset val="128"/>
          </rPr>
          <t>半角数字で記入をお願いします。</t>
        </r>
      </text>
    </comment>
    <comment ref="C14" authorId="1" shapeId="0" xr:uid="{4373370E-646F-0F4B-AB43-1BB5ABBBBB68}">
      <text>
        <r>
          <rPr>
            <sz val="11"/>
            <color rgb="FF000000"/>
            <rFont val="游ゴシック"/>
            <family val="3"/>
            <charset val="128"/>
          </rPr>
          <t xml:space="preserve">1 </t>
        </r>
        <r>
          <rPr>
            <sz val="11"/>
            <color rgb="FF000000"/>
            <rFont val="游ゴシック"/>
            <family val="3"/>
            <charset val="128"/>
          </rPr>
          <t>北海道体操連盟に登録した名称で記載をお願いします。</t>
        </r>
        <r>
          <rPr>
            <sz val="11"/>
            <color rgb="FF000000"/>
            <rFont val="游ゴシック"/>
            <family val="3"/>
            <charset val="128"/>
          </rPr>
          <t xml:space="preserve">
</t>
        </r>
        <r>
          <rPr>
            <sz val="11"/>
            <color rgb="FF000000"/>
            <rFont val="游ゴシック"/>
            <family val="3"/>
            <charset val="128"/>
          </rPr>
          <t xml:space="preserve">2 </t>
        </r>
        <r>
          <rPr>
            <sz val="11"/>
            <color rgb="FF000000"/>
            <rFont val="游ゴシック"/>
            <family val="3"/>
            <charset val="128"/>
          </rPr>
          <t>姓と名の間を一マス空けてください。</t>
        </r>
      </text>
    </comment>
    <comment ref="D14" authorId="1" shapeId="0" xr:uid="{33D8D69D-D794-4744-8612-5F3986C2C362}">
      <text>
        <r>
          <rPr>
            <sz val="11"/>
            <color rgb="FF000000"/>
            <rFont val="游ゴシック"/>
            <family val="3"/>
            <charset val="128"/>
          </rPr>
          <t>姓と名の間は一マス空けてください。</t>
        </r>
        <r>
          <rPr>
            <sz val="11"/>
            <color rgb="FF000000"/>
            <rFont val="游ゴシック"/>
            <family val="3"/>
            <charset val="128"/>
          </rPr>
          <t xml:space="preserve">
</t>
        </r>
      </text>
    </comment>
    <comment ref="E14" authorId="1" shapeId="0" xr:uid="{09A25518-A265-E24E-B355-2D51426C3BBA}">
      <text>
        <r>
          <rPr>
            <sz val="11"/>
            <color rgb="FF000000"/>
            <rFont val="游ゴシック"/>
            <family val="3"/>
            <charset val="128"/>
          </rPr>
          <t>ダウンリストで入力をお願いします。</t>
        </r>
      </text>
    </comment>
    <comment ref="F14" authorId="1" shapeId="0" xr:uid="{8872F001-CEA8-E240-B91E-C6BDE44AACBE}">
      <text>
        <r>
          <rPr>
            <sz val="11"/>
            <color rgb="FF000000"/>
            <rFont val="游ゴシック"/>
            <family val="3"/>
            <charset val="128"/>
          </rPr>
          <t>←</t>
        </r>
        <r>
          <rPr>
            <sz val="11"/>
            <color rgb="FF000000"/>
            <rFont val="游ゴシック"/>
            <family val="3"/>
            <charset val="128"/>
          </rPr>
          <t>年・月・日はそれぞれ「</t>
        </r>
        <r>
          <rPr>
            <sz val="11"/>
            <color rgb="FF000000"/>
            <rFont val="游ゴシック"/>
            <family val="3"/>
            <charset val="128"/>
          </rPr>
          <t>/</t>
        </r>
        <r>
          <rPr>
            <sz val="11"/>
            <color rgb="FF000000"/>
            <rFont val="游ゴシック"/>
            <family val="3"/>
            <charset val="128"/>
          </rPr>
          <t>」で区切ってください。申し込みフォームでは「〇〇年○月○日」と表示されます。</t>
        </r>
      </text>
    </comment>
    <comment ref="G14" authorId="1" shapeId="0" xr:uid="{2201C1BB-77A9-3444-A1FD-7224162B572E}">
      <text>
        <r>
          <rPr>
            <sz val="11"/>
            <color rgb="FF000000"/>
            <rFont val="游ゴシック"/>
            <family val="3"/>
            <charset val="128"/>
          </rPr>
          <t>ダウンリストで入力をお願いします。</t>
        </r>
        <r>
          <rPr>
            <sz val="11"/>
            <color rgb="FF000000"/>
            <rFont val="游ゴシック"/>
            <family val="3"/>
            <charset val="128"/>
          </rPr>
          <t xml:space="preserve">
</t>
        </r>
      </text>
    </comment>
    <comment ref="O14" authorId="1" shapeId="0" xr:uid="{0AD7E03E-92FC-0C45-8CEC-7F0990A03D04}">
      <text>
        <r>
          <rPr>
            <sz val="11"/>
            <color rgb="FF000000"/>
            <rFont val="游ゴシック"/>
            <family val="3"/>
            <charset val="128"/>
          </rPr>
          <t>ダウンリストで入力をお願いします。</t>
        </r>
      </text>
    </comment>
    <comment ref="T14" authorId="0" shapeId="0" xr:uid="{854962D2-6497-1C44-8CEB-1B538A173B2F}">
      <text>
        <r>
          <rPr>
            <sz val="10"/>
            <color rgb="FF000000"/>
            <rFont val="Yu Gothic UI"/>
          </rPr>
          <t>中学３年生はチェック入力お願いします。</t>
        </r>
        <r>
          <rPr>
            <sz val="10"/>
            <color rgb="FF000000"/>
            <rFont val="Yu Gothic UI"/>
          </rPr>
          <t xml:space="preserve">
</t>
        </r>
      </text>
    </comment>
  </commentList>
</comments>
</file>

<file path=xl/sharedStrings.xml><?xml version="1.0" encoding="utf-8"?>
<sst xmlns="http://schemas.openxmlformats.org/spreadsheetml/2006/main" count="348" uniqueCount="204">
  <si>
    <t>申　込　日</t>
  </si>
  <si>
    <t>所在地</t>
  </si>
  <si>
    <t>申し込み責任者</t>
  </si>
  <si>
    <t>電話番号</t>
  </si>
  <si>
    <t>メールアドレス</t>
  </si>
  <si>
    <t>所属長（学校長）</t>
  </si>
  <si>
    <t>参　加　料</t>
  </si>
  <si>
    <t>保険料</t>
  </si>
  <si>
    <t>監督名</t>
  </si>
  <si>
    <t>人　数</t>
  </si>
  <si>
    <t>コーチ名</t>
  </si>
  <si>
    <t>合　計</t>
  </si>
  <si>
    <t>※黄色の部分は編集しないでください。</t>
  </si>
  <si>
    <t>監督・コーチ保険料</t>
  </si>
  <si>
    <t>中３</t>
  </si>
  <si>
    <t>成年男子</t>
  </si>
  <si>
    <t>〇</t>
  </si>
  <si>
    <t>高１</t>
  </si>
  <si>
    <t>個人ID</t>
  </si>
  <si>
    <t>選手名</t>
  </si>
  <si>
    <t>フリガナ</t>
  </si>
  <si>
    <t>学年</t>
  </si>
  <si>
    <t>生年月日（西暦）</t>
  </si>
  <si>
    <t>参加種別</t>
  </si>
  <si>
    <t>備　　考</t>
  </si>
  <si>
    <t>セッティング
可/否</t>
  </si>
  <si>
    <t>成年女子</t>
  </si>
  <si>
    <t>×</t>
  </si>
  <si>
    <t>高２</t>
  </si>
  <si>
    <t>少年男子</t>
  </si>
  <si>
    <t>少年女子</t>
  </si>
  <si>
    <t>高３</t>
  </si>
  <si>
    <t>22(大卒以上）</t>
  </si>
  <si>
    <t>大1</t>
  </si>
  <si>
    <t>大2</t>
  </si>
  <si>
    <t>大3</t>
  </si>
  <si>
    <t>大4</t>
  </si>
  <si>
    <t>※氏名・団体名は北海道体操連盟に登録のものを正確に記入してください。なお、個人IDを必ず記入すること。</t>
  </si>
  <si>
    <t>【参加料】</t>
  </si>
  <si>
    <t>【監督・コーチ　保険料】</t>
  </si>
  <si>
    <t>人数</t>
  </si>
  <si>
    <t>参加料（5300円）</t>
  </si>
  <si>
    <t>保険料（1,000円）</t>
  </si>
  <si>
    <t>合　　計</t>
  </si>
  <si>
    <t>振込金額合計</t>
  </si>
  <si>
    <t>円</t>
  </si>
  <si>
    <t>※銀行振込の明細書（コピー可）を貼付</t>
  </si>
  <si>
    <t>大会参加承諾書</t>
  </si>
  <si>
    <t>北海道体操連盟　様</t>
  </si>
  <si>
    <t>下記の大会に出場することを、要項記載の条件を承知の上承諾いたします。</t>
  </si>
  <si>
    <t>国民体育大会　体操競技　北海道代表選手選考会</t>
  </si>
  <si>
    <t>　</t>
  </si>
  <si>
    <t>ふりがな</t>
  </si>
  <si>
    <t>男・女</t>
  </si>
  <si>
    <t>生年月日</t>
  </si>
  <si>
    <t>西暦　　　年　　月　　日生</t>
  </si>
  <si>
    <t>大会参加者名</t>
  </si>
  <si>
    <t>所属学校名
（クラブ名）</t>
  </si>
  <si>
    <t>種　別</t>
  </si>
  <si>
    <t>保護者住所</t>
  </si>
  <si>
    <t>保護者氏名</t>
  </si>
  <si>
    <t>電　　　話</t>
  </si>
  <si>
    <t>－　　　　　　　　　－</t>
  </si>
  <si>
    <t>　　　用紙不足分は各自コピーをお願いいたします。</t>
  </si>
  <si>
    <r>
      <rPr>
        <sz val="14"/>
        <rFont val="ＭＳ ゴシック"/>
        <family val="3"/>
        <charset val="128"/>
      </rPr>
      <t>参加者名・所属団体名　</t>
    </r>
    <r>
      <rPr>
        <sz val="11"/>
        <rFont val="ＭＳ ゴシック"/>
        <family val="3"/>
        <charset val="128"/>
      </rPr>
      <t>　　　　　　　　　　※振込時の依頼人と同じ名称</t>
    </r>
    <phoneticPr fontId="25"/>
  </si>
  <si>
    <t>所属団体名</t>
    <phoneticPr fontId="25"/>
  </si>
  <si>
    <r>
      <rPr>
        <sz val="16"/>
        <rFont val="游ゴシック"/>
        <family val="3"/>
        <charset val="128"/>
      </rPr>
      <t>☜（アリーナ内に入る監督・コーチ数を入力してください</t>
    </r>
    <r>
      <rPr>
        <sz val="12"/>
        <rFont val="游ゴシック"/>
        <family val="3"/>
        <charset val="128"/>
      </rPr>
      <t>。）</t>
    </r>
    <rPh sb="6" eb="7">
      <t>ナイ</t>
    </rPh>
    <rPh sb="8" eb="9">
      <t>ハイ</t>
    </rPh>
    <rPh sb="10" eb="12">
      <t>カントク</t>
    </rPh>
    <rPh sb="16" eb="17">
      <t>スウ</t>
    </rPh>
    <rPh sb="18" eb="20">
      <t>ニュウリョク</t>
    </rPh>
    <phoneticPr fontId="25"/>
  </si>
  <si>
    <t>成年女子</t>
    <rPh sb="0" eb="1">
      <t>セイネn</t>
    </rPh>
    <phoneticPr fontId="25"/>
  </si>
  <si>
    <t>少年男子</t>
    <rPh sb="0" eb="4">
      <t>ショウネn</t>
    </rPh>
    <phoneticPr fontId="25"/>
  </si>
  <si>
    <t>少年女子</t>
    <rPh sb="0" eb="1">
      <t>ショウネn</t>
    </rPh>
    <phoneticPr fontId="25"/>
  </si>
  <si>
    <t>第７８回国民体育大会　体操競技　北海道代表選手選考会　参加申込書</t>
    <phoneticPr fontId="25"/>
  </si>
  <si>
    <t>コード</t>
    <phoneticPr fontId="32"/>
  </si>
  <si>
    <t>クラブ・学校名</t>
    <rPh sb="4" eb="7">
      <t>ガッコウ</t>
    </rPh>
    <phoneticPr fontId="32"/>
  </si>
  <si>
    <t>住所</t>
    <rPh sb="0" eb="2">
      <t>ジュウセィオ</t>
    </rPh>
    <phoneticPr fontId="32"/>
  </si>
  <si>
    <t>アルファ</t>
    <phoneticPr fontId="32"/>
  </si>
  <si>
    <t>札幌アルファ体操クラブ</t>
  </si>
  <si>
    <t>札幌市白石区菊水上町3条3-52-328</t>
    <rPh sb="0" eb="3">
      <t>ｻｯﾎﾟﾛｼ</t>
    </rPh>
    <rPh sb="3" eb="6">
      <t>ｼﾛｲｼｸ</t>
    </rPh>
    <rPh sb="6" eb="10">
      <t>ｷｸｽｲｶﾐﾏﾁ</t>
    </rPh>
    <rPh sb="11" eb="12">
      <t>ｼﾞｮｳ</t>
    </rPh>
    <phoneticPr fontId="33" type="noConversion"/>
  </si>
  <si>
    <t>北広島</t>
    <rPh sb="0" eb="3">
      <t>キタヒロ</t>
    </rPh>
    <phoneticPr fontId="32"/>
  </si>
  <si>
    <t>北広島ジュニア体操クラブ</t>
  </si>
  <si>
    <t>北広島市新富町西2丁目4-1</t>
    <rPh sb="0" eb="4">
      <t>ｷﾀﾋﾛｼﾏｼ</t>
    </rPh>
    <rPh sb="4" eb="7">
      <t>ｼﾝﾄﾐﾁｮｳ</t>
    </rPh>
    <rPh sb="7" eb="8">
      <t>ﾆｼ</t>
    </rPh>
    <rPh sb="9" eb="11">
      <t>ﾁｮｳﾒ</t>
    </rPh>
    <phoneticPr fontId="33" type="noConversion"/>
  </si>
  <si>
    <t>ジュン</t>
    <phoneticPr fontId="32"/>
  </si>
  <si>
    <t>ジュンスポーツクラブ</t>
  </si>
  <si>
    <t>札幌市豊平区月寒東3条11丁目1-23</t>
    <rPh sb="0" eb="3">
      <t>ｻｯﾎﾟﾛｼ</t>
    </rPh>
    <rPh sb="3" eb="9">
      <t>ﾄﾖﾋﾗｸﾂｷｻﾑﾋｶﾞｼ</t>
    </rPh>
    <rPh sb="10" eb="11">
      <t>ｼﾞｮｳ</t>
    </rPh>
    <rPh sb="13" eb="15">
      <t>ﾁｮｳﾒ</t>
    </rPh>
    <phoneticPr fontId="33" type="noConversion"/>
  </si>
  <si>
    <t>ジュン北</t>
    <phoneticPr fontId="32"/>
  </si>
  <si>
    <t>ジュンスポーツ北海道</t>
  </si>
  <si>
    <t>レイズ</t>
    <phoneticPr fontId="32"/>
  </si>
  <si>
    <t>レイズ体操クラブ</t>
  </si>
  <si>
    <t>札幌市西区発寒6条8丁目7-1</t>
    <rPh sb="0" eb="3">
      <t>サッポロシ</t>
    </rPh>
    <rPh sb="3" eb="5">
      <t>ニシク</t>
    </rPh>
    <rPh sb="5" eb="7">
      <t>ハッサム</t>
    </rPh>
    <rPh sb="8" eb="9">
      <t>ジョウ</t>
    </rPh>
    <rPh sb="10" eb="12">
      <t>チョウメ</t>
    </rPh>
    <phoneticPr fontId="34"/>
  </si>
  <si>
    <t>スポル</t>
    <phoneticPr fontId="32"/>
  </si>
  <si>
    <t>北翔大学スポルクラブ</t>
  </si>
  <si>
    <t>江別市文京台23番地　北翔大学内</t>
    <rPh sb="0" eb="3">
      <t>ｴﾍﾞﾂｼ</t>
    </rPh>
    <rPh sb="3" eb="6">
      <t>ﾌﾞﾝｷｮｳﾀﾞｲ</t>
    </rPh>
    <rPh sb="8" eb="10">
      <t>ﾊﾞﾝﾁ</t>
    </rPh>
    <rPh sb="11" eb="15">
      <t>ﾎｸ</t>
    </rPh>
    <rPh sb="15" eb="16">
      <t>ﾅｲ</t>
    </rPh>
    <phoneticPr fontId="33" type="noConversion"/>
  </si>
  <si>
    <t>ALLES</t>
    <phoneticPr fontId="32"/>
  </si>
  <si>
    <t>ALLES体操クラブ</t>
  </si>
  <si>
    <t>函館市日吉町1-12-1</t>
    <phoneticPr fontId="32"/>
  </si>
  <si>
    <t>HOKUTO</t>
    <phoneticPr fontId="32"/>
  </si>
  <si>
    <t>HOKUTO SPORT CLUB</t>
  </si>
  <si>
    <t>北斗市押上1丁目3番1号</t>
  </si>
  <si>
    <t>登別</t>
    <rPh sb="0" eb="2">
      <t xml:space="preserve">ノボリベツ </t>
    </rPh>
    <phoneticPr fontId="32"/>
  </si>
  <si>
    <t>登別ジュニア体操クラブ</t>
  </si>
  <si>
    <t>登別市大和町1丁目2-21</t>
    <rPh sb="0" eb="3">
      <t>ノボリベツシ</t>
    </rPh>
    <rPh sb="3" eb="5">
      <t>ヤマト</t>
    </rPh>
    <rPh sb="5" eb="6">
      <t>チョウ</t>
    </rPh>
    <rPh sb="7" eb="9">
      <t>チョウメ</t>
    </rPh>
    <phoneticPr fontId="33"/>
  </si>
  <si>
    <t>蘭</t>
    <rPh sb="0" eb="1">
      <t xml:space="preserve">ラン </t>
    </rPh>
    <phoneticPr fontId="32"/>
  </si>
  <si>
    <t>蘭体操クラブ</t>
  </si>
  <si>
    <t>室蘭市高砂町1丁目1-8</t>
    <rPh sb="0" eb="3">
      <t>ムロランシ</t>
    </rPh>
    <rPh sb="3" eb="6">
      <t>タカサゴチョウ</t>
    </rPh>
    <rPh sb="7" eb="9">
      <t>チョウメ</t>
    </rPh>
    <phoneticPr fontId="33"/>
  </si>
  <si>
    <t>苫小牧</t>
    <rPh sb="0" eb="3">
      <t>トマコマイ</t>
    </rPh>
    <phoneticPr fontId="32"/>
  </si>
  <si>
    <t>苫小牧ジュニア体操クラブ</t>
  </si>
  <si>
    <t>苫小牧市ウトナイ北4丁目7-47</t>
    <rPh sb="0" eb="4">
      <t>トマコマイシ</t>
    </rPh>
    <rPh sb="8" eb="9">
      <t>キタ</t>
    </rPh>
    <rPh sb="10" eb="12">
      <t>チョウメ</t>
    </rPh>
    <phoneticPr fontId="33"/>
  </si>
  <si>
    <t>おたる</t>
    <phoneticPr fontId="32"/>
  </si>
  <si>
    <t>おたる体操ジュニアクラブ</t>
  </si>
  <si>
    <t>小樽市忍路１丁目１７１</t>
    <rPh sb="0" eb="3">
      <t>オタルシ</t>
    </rPh>
    <rPh sb="3" eb="5">
      <t>オショロ</t>
    </rPh>
    <rPh sb="6" eb="8">
      <t>チョウメ</t>
    </rPh>
    <phoneticPr fontId="33"/>
  </si>
  <si>
    <t>あさひかわ</t>
    <phoneticPr fontId="32"/>
  </si>
  <si>
    <t>あさひかわ体操クラブ</t>
  </si>
  <si>
    <t>旭川市春光５条７丁目１１番４４号</t>
    <rPh sb="0" eb="3">
      <t>アサヒカワシ</t>
    </rPh>
    <rPh sb="3" eb="5">
      <t>シュンコウ</t>
    </rPh>
    <rPh sb="6" eb="7">
      <t>ジョウ</t>
    </rPh>
    <rPh sb="8" eb="10">
      <t>チョウメ</t>
    </rPh>
    <rPh sb="12" eb="13">
      <t>バン</t>
    </rPh>
    <rPh sb="15" eb="16">
      <t>ゴウ</t>
    </rPh>
    <phoneticPr fontId="29"/>
  </si>
  <si>
    <t>TAG</t>
    <phoneticPr fontId="32"/>
  </si>
  <si>
    <t>NPO法人旭川ＴＡＧスポーツクラブ</t>
  </si>
  <si>
    <t>旭川市豊岡１５条７丁目３－２ 神田ビル３０２　</t>
  </si>
  <si>
    <t>北見</t>
    <rPh sb="0" eb="1">
      <t>キタミ</t>
    </rPh>
    <phoneticPr fontId="32"/>
  </si>
  <si>
    <t>北見ジュニア体操クラブ</t>
  </si>
  <si>
    <t>北見市公園町39-40</t>
    <phoneticPr fontId="32"/>
  </si>
  <si>
    <t>十勝</t>
    <rPh sb="0" eb="2">
      <t>トカティ</t>
    </rPh>
    <phoneticPr fontId="32"/>
  </si>
  <si>
    <t>十勝ジュニア体操クラブ</t>
    <phoneticPr fontId="32"/>
  </si>
  <si>
    <t>帯広市緑ヶ丘東通西7番地</t>
    <phoneticPr fontId="32"/>
  </si>
  <si>
    <t>くしろ</t>
    <phoneticPr fontId="32"/>
  </si>
  <si>
    <t>くしろ体操クラブ</t>
  </si>
  <si>
    <t>釧路市駒場町3-32</t>
    <rPh sb="0" eb="2">
      <t>クシロ</t>
    </rPh>
    <rPh sb="2" eb="3">
      <t>シ</t>
    </rPh>
    <rPh sb="3" eb="6">
      <t>コマバチョウ</t>
    </rPh>
    <phoneticPr fontId="35"/>
  </si>
  <si>
    <t>すだ</t>
    <phoneticPr fontId="32"/>
  </si>
  <si>
    <t>すだJr.体操クラブ</t>
  </si>
  <si>
    <t>釧路郡釧路町柏西2丁目38番</t>
  </si>
  <si>
    <t>シュピ</t>
    <phoneticPr fontId="32"/>
  </si>
  <si>
    <t>シュピール体操クラブ釧路</t>
  </si>
  <si>
    <t>釧路市城山1-15-55北海道教育大学釧路校山本悟研究室</t>
    <rPh sb="0" eb="2">
      <t>シロヤマ</t>
    </rPh>
    <phoneticPr fontId="35"/>
  </si>
  <si>
    <t>オホーツク</t>
    <phoneticPr fontId="32"/>
  </si>
  <si>
    <t>オホーツクスポーツクラブ</t>
  </si>
  <si>
    <t>網走市字潮見185-19</t>
    <phoneticPr fontId="32"/>
  </si>
  <si>
    <t>はんざわ</t>
    <phoneticPr fontId="32"/>
  </si>
  <si>
    <t>はんざわ体操クラブ</t>
  </si>
  <si>
    <t>札幌市手稲区曙5条5丁目7-2</t>
    <phoneticPr fontId="32"/>
  </si>
  <si>
    <t>とわの森</t>
    <phoneticPr fontId="32"/>
  </si>
  <si>
    <t>酪農学園大学附属とわの森三愛高等学校</t>
    <phoneticPr fontId="32"/>
  </si>
  <si>
    <t>江別市文京台緑町５６９番地</t>
    <rPh sb="0" eb="1">
      <t>エベテゥ</t>
    </rPh>
    <rPh sb="3" eb="4">
      <t>ブンキョウ</t>
    </rPh>
    <rPh sb="5" eb="6">
      <t>ダイ</t>
    </rPh>
    <rPh sb="6" eb="8">
      <t>ミドリ</t>
    </rPh>
    <rPh sb="11" eb="13">
      <t>バn</t>
    </rPh>
    <phoneticPr fontId="32"/>
  </si>
  <si>
    <t>旭川商業</t>
    <rPh sb="0" eb="4">
      <t>アサヒカワ</t>
    </rPh>
    <phoneticPr fontId="32"/>
  </si>
  <si>
    <t>北海道旭川商業高等学校</t>
    <phoneticPr fontId="32"/>
  </si>
  <si>
    <t>旭川市曙３条３丁目</t>
    <rPh sb="0" eb="1">
      <t>アサヒカワ</t>
    </rPh>
    <rPh sb="3" eb="4">
      <t>アケ</t>
    </rPh>
    <rPh sb="7" eb="9">
      <t>チョウメ</t>
    </rPh>
    <phoneticPr fontId="32"/>
  </si>
  <si>
    <t>室蘭東翔</t>
    <rPh sb="0" eb="2">
      <t>ムロランテ</t>
    </rPh>
    <rPh sb="2" eb="3">
      <t>トウ</t>
    </rPh>
    <rPh sb="3" eb="4">
      <t xml:space="preserve">ショウ </t>
    </rPh>
    <phoneticPr fontId="32"/>
  </si>
  <si>
    <t>北海道室蘭東翔高等学校</t>
    <phoneticPr fontId="32"/>
  </si>
  <si>
    <t>室蘭市高砂町４丁目３５ー１</t>
    <rPh sb="0" eb="3">
      <t>ムロラn</t>
    </rPh>
    <rPh sb="3" eb="4">
      <t>タカサゴ</t>
    </rPh>
    <phoneticPr fontId="32"/>
  </si>
  <si>
    <t>白石</t>
    <rPh sb="0" eb="2">
      <t>シロイ</t>
    </rPh>
    <phoneticPr fontId="32"/>
  </si>
  <si>
    <t>札幌市白石区川北２２６１番地</t>
    <phoneticPr fontId="32"/>
  </si>
  <si>
    <t>啓成</t>
    <rPh sb="0" eb="1">
      <t xml:space="preserve">ケイセイ </t>
    </rPh>
    <rPh sb="1" eb="2">
      <t>セイ</t>
    </rPh>
    <phoneticPr fontId="32"/>
  </si>
  <si>
    <t>北海道札幌啓成高等学校</t>
  </si>
  <si>
    <t>札幌市厚別区厚別東４条８丁目６−１</t>
    <rPh sb="6" eb="9">
      <t>サッポロ</t>
    </rPh>
    <phoneticPr fontId="32"/>
  </si>
  <si>
    <t>札幌東</t>
    <rPh sb="0" eb="3">
      <t>サッポロ</t>
    </rPh>
    <phoneticPr fontId="32"/>
  </si>
  <si>
    <t>北海道札幌東高等学校</t>
    <rPh sb="0" eb="4">
      <t>ホッカイ</t>
    </rPh>
    <rPh sb="5" eb="10">
      <t>ヒガシ</t>
    </rPh>
    <phoneticPr fontId="32"/>
  </si>
  <si>
    <t>札幌市白石区菊水９条３丁目</t>
    <rPh sb="0" eb="3">
      <t>サッポロ</t>
    </rPh>
    <rPh sb="3" eb="4">
      <t>シロ</t>
    </rPh>
    <rPh sb="6" eb="7">
      <t>キク</t>
    </rPh>
    <phoneticPr fontId="32"/>
  </si>
  <si>
    <t>帯広柏葉</t>
    <rPh sb="0" eb="4">
      <t>オビヒロ</t>
    </rPh>
    <phoneticPr fontId="32"/>
  </si>
  <si>
    <t>北海道帯広柏葉高等学校</t>
    <rPh sb="0" eb="5">
      <t>ホッカイドウオ</t>
    </rPh>
    <rPh sb="5" eb="11">
      <t>ハク</t>
    </rPh>
    <phoneticPr fontId="32"/>
  </si>
  <si>
    <t>帯広市東５条南１丁目１ー１</t>
    <rPh sb="0" eb="1">
      <t>オビヒロシ</t>
    </rPh>
    <rPh sb="3" eb="4">
      <t>ヒガシ</t>
    </rPh>
    <rPh sb="5" eb="6">
      <t xml:space="preserve">ジョウ </t>
    </rPh>
    <rPh sb="6" eb="7">
      <t>ミナミ</t>
    </rPh>
    <rPh sb="8" eb="10">
      <t>チョウメ</t>
    </rPh>
    <phoneticPr fontId="32"/>
  </si>
  <si>
    <t>帯広大谷</t>
    <rPh sb="0" eb="1">
      <t>オビヒロ</t>
    </rPh>
    <phoneticPr fontId="32"/>
  </si>
  <si>
    <t>帯広大谷高等学校</t>
    <rPh sb="0" eb="2">
      <t xml:space="preserve">オビヒロ </t>
    </rPh>
    <rPh sb="2" eb="4">
      <t>オオタニ</t>
    </rPh>
    <rPh sb="4" eb="8">
      <t>コウ</t>
    </rPh>
    <phoneticPr fontId="32"/>
  </si>
  <si>
    <t>帯広市西１９条南４丁目３５−１</t>
    <rPh sb="0" eb="1">
      <t>オビヒロシ</t>
    </rPh>
    <rPh sb="3" eb="4">
      <t xml:space="preserve">ニシ </t>
    </rPh>
    <rPh sb="6" eb="8">
      <t>ジョウ</t>
    </rPh>
    <rPh sb="9" eb="11">
      <t>チョウメ</t>
    </rPh>
    <phoneticPr fontId="32"/>
  </si>
  <si>
    <t>札幌大谷</t>
    <rPh sb="0" eb="1">
      <t>サッポロ</t>
    </rPh>
    <phoneticPr fontId="32"/>
  </si>
  <si>
    <t>札幌大谷高等学校</t>
  </si>
  <si>
    <t>札幌市東区北１６条東９丁目</t>
    <rPh sb="0" eb="3">
      <t>サッポロシ</t>
    </rPh>
    <rPh sb="3" eb="5">
      <t>ヒガシ</t>
    </rPh>
    <rPh sb="5" eb="6">
      <t>キタ</t>
    </rPh>
    <rPh sb="9" eb="10">
      <t>ヒガシ</t>
    </rPh>
    <phoneticPr fontId="32"/>
  </si>
  <si>
    <t>大谷室蘭</t>
    <rPh sb="0" eb="4">
      <t>オオタニ</t>
    </rPh>
    <phoneticPr fontId="32"/>
  </si>
  <si>
    <t>北海道大谷室蘭高等学校</t>
    <rPh sb="0" eb="1">
      <t>ホッカイ</t>
    </rPh>
    <rPh sb="7" eb="11">
      <t>コウトウガッコウ</t>
    </rPh>
    <phoneticPr fontId="32"/>
  </si>
  <si>
    <t>室蘭市八丁平３丁目１−１</t>
    <rPh sb="0" eb="1">
      <t>ムロラn</t>
    </rPh>
    <rPh sb="3" eb="6">
      <t>ハッチョウ</t>
    </rPh>
    <phoneticPr fontId="32"/>
  </si>
  <si>
    <t>北翔</t>
    <rPh sb="0" eb="2">
      <t>ホク</t>
    </rPh>
    <phoneticPr fontId="32"/>
  </si>
  <si>
    <t>北翔大学</t>
  </si>
  <si>
    <t>江別市文京台23番地　</t>
    <rPh sb="0" eb="3">
      <t>ｴﾍﾞﾂｼ</t>
    </rPh>
    <rPh sb="3" eb="6">
      <t>ﾌﾞﾝｷｮｳﾀﾞｲ</t>
    </rPh>
    <rPh sb="8" eb="10">
      <t>ﾊﾞﾝﾁ</t>
    </rPh>
    <phoneticPr fontId="33" type="noConversion"/>
  </si>
  <si>
    <t>ラ・サール</t>
    <phoneticPr fontId="32"/>
  </si>
  <si>
    <t>函館ラ・サール高等学校</t>
    <phoneticPr fontId="32"/>
  </si>
  <si>
    <t>函館市日吉町１−１２ー１</t>
    <rPh sb="0" eb="1">
      <t>ハコダテシ</t>
    </rPh>
    <phoneticPr fontId="32"/>
  </si>
  <si>
    <t>函館中部</t>
    <rPh sb="0" eb="4">
      <t>ハコダテ</t>
    </rPh>
    <phoneticPr fontId="32"/>
  </si>
  <si>
    <t>函館中部高等学校</t>
    <rPh sb="0" eb="1">
      <t>ハコダテ</t>
    </rPh>
    <phoneticPr fontId="32"/>
  </si>
  <si>
    <t>函館市時任町１１ー３</t>
    <rPh sb="0" eb="3">
      <t>ハコダテシトク</t>
    </rPh>
    <rPh sb="3" eb="5">
      <t>トキト</t>
    </rPh>
    <rPh sb="5" eb="6">
      <t>チョウ</t>
    </rPh>
    <phoneticPr fontId="32"/>
  </si>
  <si>
    <t>コード</t>
    <phoneticPr fontId="25"/>
  </si>
  <si>
    <t>2023//</t>
    <phoneticPr fontId="25"/>
  </si>
  <si>
    <t>大会参加承諾書
チェック</t>
    <rPh sb="0" eb="4">
      <t>タイカイサン</t>
    </rPh>
    <rPh sb="4" eb="7">
      <t>ショウダ</t>
    </rPh>
    <phoneticPr fontId="25"/>
  </si>
  <si>
    <t>北海道札幌白石高等学校</t>
    <rPh sb="0" eb="3">
      <t>ホッカイ</t>
    </rPh>
    <phoneticPr fontId="31"/>
  </si>
  <si>
    <t>第78回国民体育大会体操競技北海道選手選考会振込明細書</t>
    <phoneticPr fontId="25"/>
  </si>
  <si>
    <t>１．男子・女子一緒に申し込みが可能です。</t>
    <rPh sb="2" eb="4">
      <t>ダンシ</t>
    </rPh>
    <rPh sb="5" eb="7">
      <t>ジョシ</t>
    </rPh>
    <rPh sb="7" eb="9">
      <t>イッショ</t>
    </rPh>
    <rPh sb="10" eb="11">
      <t>モウ</t>
    </rPh>
    <rPh sb="12" eb="13">
      <t>コ</t>
    </rPh>
    <rPh sb="15" eb="17">
      <t>カノウ</t>
    </rPh>
    <phoneticPr fontId="32"/>
  </si>
  <si>
    <t>２．JGA選手登録の貼り付けが可能です。</t>
    <rPh sb="5" eb="7">
      <t>センシュ</t>
    </rPh>
    <rPh sb="7" eb="9">
      <t>トウロク</t>
    </rPh>
    <rPh sb="10" eb="11">
      <t>ハ</t>
    </rPh>
    <rPh sb="12" eb="13">
      <t>ツ</t>
    </rPh>
    <rPh sb="15" eb="17">
      <t>カノウ</t>
    </rPh>
    <phoneticPr fontId="32"/>
  </si>
  <si>
    <t>３．参加種別については、ダウンリストで選択をお願いします。※同一種別に複数の団体を申し込む場合は、備考欄にチーム名を記載してください。</t>
    <rPh sb="2" eb="6">
      <t>サンカシュベツ</t>
    </rPh>
    <rPh sb="19" eb="21">
      <t>センタク</t>
    </rPh>
    <rPh sb="23" eb="24">
      <t>ネガ</t>
    </rPh>
    <rPh sb="30" eb="32">
      <t>ドウイツ</t>
    </rPh>
    <rPh sb="32" eb="34">
      <t>シュベツ</t>
    </rPh>
    <rPh sb="35" eb="37">
      <t>フクスウ</t>
    </rPh>
    <rPh sb="38" eb="40">
      <t>ダンタイ</t>
    </rPh>
    <rPh sb="41" eb="42">
      <t>モウ</t>
    </rPh>
    <rPh sb="43" eb="44">
      <t>コ</t>
    </rPh>
    <rPh sb="45" eb="47">
      <t>バアイ</t>
    </rPh>
    <rPh sb="49" eb="52">
      <t>ビコウラン</t>
    </rPh>
    <rPh sb="56" eb="57">
      <t>メイ</t>
    </rPh>
    <rPh sb="58" eb="60">
      <t>キサイ</t>
    </rPh>
    <phoneticPr fontId="32"/>
  </si>
  <si>
    <t>４．補欠選手の記入漏れがないようにお願いします。</t>
    <rPh sb="2" eb="6">
      <t>ホケツセンシュ</t>
    </rPh>
    <rPh sb="7" eb="10">
      <t>キニュウモ</t>
    </rPh>
    <rPh sb="18" eb="19">
      <t>ネガ</t>
    </rPh>
    <phoneticPr fontId="32"/>
  </si>
  <si>
    <t>５．記入例を参考に作成をお願いします。</t>
    <rPh sb="2" eb="5">
      <t>キニュウレイ</t>
    </rPh>
    <rPh sb="6" eb="8">
      <t>サンコウ</t>
    </rPh>
    <rPh sb="9" eb="11">
      <t>サクセイ</t>
    </rPh>
    <rPh sb="13" eb="14">
      <t>ネガ</t>
    </rPh>
    <phoneticPr fontId="32"/>
  </si>
  <si>
    <t>チェックリスト</t>
    <phoneticPr fontId="32"/>
  </si>
  <si>
    <t>□　参加申込書データを担当者に送っているか</t>
    <rPh sb="2" eb="7">
      <t>サンカモウシコミショ</t>
    </rPh>
    <rPh sb="11" eb="14">
      <t>タントウシャ</t>
    </rPh>
    <rPh sb="15" eb="16">
      <t>オク</t>
    </rPh>
    <phoneticPr fontId="32"/>
  </si>
  <si>
    <t>□　記入漏れがないか確認</t>
    <rPh sb="2" eb="5">
      <t>キニュウモ</t>
    </rPh>
    <rPh sb="10" eb="12">
      <t>カクニン</t>
    </rPh>
    <phoneticPr fontId="32"/>
  </si>
  <si>
    <t>□　振込明細書と振込の金額があっているか</t>
    <rPh sb="2" eb="4">
      <t>フリコミ</t>
    </rPh>
    <rPh sb="4" eb="6">
      <t>メイサイ</t>
    </rPh>
    <rPh sb="6" eb="7">
      <t>ショ</t>
    </rPh>
    <rPh sb="8" eb="10">
      <t>フリコミ</t>
    </rPh>
    <rPh sb="11" eb="13">
      <t>キンガク</t>
    </rPh>
    <phoneticPr fontId="32"/>
  </si>
  <si>
    <t>□　振込明細書に銀行振込明細書を貼り付けているか</t>
    <rPh sb="2" eb="4">
      <t>フリコミ</t>
    </rPh>
    <rPh sb="4" eb="6">
      <t>メイサイ</t>
    </rPh>
    <rPh sb="6" eb="7">
      <t>ショ</t>
    </rPh>
    <rPh sb="8" eb="10">
      <t>ギンコウ</t>
    </rPh>
    <rPh sb="10" eb="12">
      <t>フリコミ</t>
    </rPh>
    <rPh sb="12" eb="14">
      <t>メイサイ</t>
    </rPh>
    <rPh sb="14" eb="15">
      <t>ショ</t>
    </rPh>
    <rPh sb="16" eb="17">
      <t>ハ</t>
    </rPh>
    <rPh sb="18" eb="19">
      <t>ツ</t>
    </rPh>
    <phoneticPr fontId="32"/>
  </si>
  <si>
    <t>□　必要書類を郵送で送っているか</t>
    <rPh sb="2" eb="4">
      <t>ヒツヨウ</t>
    </rPh>
    <rPh sb="4" eb="6">
      <t>ショルイ</t>
    </rPh>
    <rPh sb="7" eb="9">
      <t>ユウソウ</t>
    </rPh>
    <rPh sb="10" eb="11">
      <t>オク</t>
    </rPh>
    <phoneticPr fontId="32"/>
  </si>
  <si>
    <t>郵送するもの</t>
    <rPh sb="0" eb="2">
      <t>ユウソウ</t>
    </rPh>
    <phoneticPr fontId="32"/>
  </si>
  <si>
    <t>・振込明細書（メールで送信していれば不要）</t>
    <rPh sb="1" eb="6">
      <t>フリコミメイサイショ</t>
    </rPh>
    <rPh sb="11" eb="13">
      <t>ソウシン</t>
    </rPh>
    <rPh sb="18" eb="20">
      <t>フヨウ</t>
    </rPh>
    <phoneticPr fontId="32"/>
  </si>
  <si>
    <t>　</t>
    <phoneticPr fontId="32"/>
  </si>
  <si>
    <t>メールするもの</t>
    <phoneticPr fontId="32"/>
  </si>
  <si>
    <t>・参加申込書　・振込明細書（郵送していれば不要）</t>
    <rPh sb="1" eb="6">
      <t>サンカモウシコミショ</t>
    </rPh>
    <rPh sb="8" eb="13">
      <t>フリコミメイサイショ</t>
    </rPh>
    <rPh sb="14" eb="16">
      <t>ユウソウ</t>
    </rPh>
    <rPh sb="21" eb="23">
      <t>フヨウ</t>
    </rPh>
    <phoneticPr fontId="32"/>
  </si>
  <si>
    <t>参加申込書の注意事項</t>
    <rPh sb="0" eb="5">
      <t>サンカモウシコミショ</t>
    </rPh>
    <rPh sb="6" eb="10">
      <t>チュウイジコウ</t>
    </rPh>
    <phoneticPr fontId="32"/>
  </si>
  <si>
    <t>□　中学生以下の選手の大会参加承諾書を記載し、チェック項目にチェックを入れ、保管をしているか。</t>
    <rPh sb="2" eb="7">
      <t>チュウガク</t>
    </rPh>
    <rPh sb="8" eb="10">
      <t>センセィウ</t>
    </rPh>
    <rPh sb="11" eb="18">
      <t>タイカイ</t>
    </rPh>
    <rPh sb="19" eb="21">
      <t>キサイ</t>
    </rPh>
    <rPh sb="38" eb="40">
      <t>ホカn</t>
    </rPh>
    <phoneticPr fontId="32"/>
  </si>
  <si>
    <t>2023年　　　月　　　日</t>
    <phoneticPr fontId="25"/>
  </si>
  <si>
    <t>　　　 　2023年　　　月　　　日</t>
    <phoneticPr fontId="25"/>
  </si>
  <si>
    <t>※記入例に書かれているコメントを確認しながら入力をお願いいたします。申込書の参加料と振込明細書は連動されています。</t>
    <rPh sb="1" eb="3">
      <t>キニュウ</t>
    </rPh>
    <rPh sb="3" eb="4">
      <t xml:space="preserve">レイ </t>
    </rPh>
    <rPh sb="5" eb="6">
      <t>カカレ</t>
    </rPh>
    <rPh sb="16" eb="18">
      <t>カクニn</t>
    </rPh>
    <phoneticPr fontId="25"/>
  </si>
  <si>
    <t>※所属団体名、所在地はコードを選択すると自動的に入力されます。コードについては昨年参加したチームが入っています。コードにないチームや道外の大学については入力をしてください。</t>
    <rPh sb="1" eb="6">
      <t>ショゾク</t>
    </rPh>
    <rPh sb="7" eb="10">
      <t>ショザイ</t>
    </rPh>
    <rPh sb="15" eb="17">
      <t>センタク</t>
    </rPh>
    <rPh sb="20" eb="23">
      <t>ジドウ</t>
    </rPh>
    <rPh sb="24" eb="26">
      <t>ニュウリョク</t>
    </rPh>
    <rPh sb="39" eb="43">
      <t>サクネn</t>
    </rPh>
    <rPh sb="49" eb="50">
      <t>ハイッテ</t>
    </rPh>
    <rPh sb="66" eb="68">
      <t>ドウガ</t>
    </rPh>
    <rPh sb="69" eb="71">
      <t>ダイガク</t>
    </rPh>
    <rPh sb="76" eb="78">
      <t>ニュウリョクウ</t>
    </rPh>
    <phoneticPr fontId="25"/>
  </si>
  <si>
    <r>
      <t>　※　</t>
    </r>
    <r>
      <rPr>
        <u/>
        <sz val="10"/>
        <rFont val="ＭＳ ゴシック"/>
        <family val="3"/>
        <charset val="128"/>
      </rPr>
      <t>高校生以下</t>
    </r>
    <r>
      <rPr>
        <sz val="10"/>
        <rFont val="ＭＳ ゴシック"/>
        <family val="3"/>
        <charset val="128"/>
      </rPr>
      <t>においては参加者全員参加承諾書を提出のこと。</t>
    </r>
    <phoneticPr fontId="25"/>
  </si>
  <si>
    <r>
      <rPr>
        <sz val="10"/>
        <rFont val="MS Gothic"/>
        <family val="3"/>
        <charset val="128"/>
      </rPr>
      <t>　※　</t>
    </r>
    <r>
      <rPr>
        <u/>
        <sz val="10"/>
        <rFont val="ＭＳ ゴシック"/>
        <family val="3"/>
        <charset val="128"/>
      </rPr>
      <t>高校生以下</t>
    </r>
    <r>
      <rPr>
        <sz val="10"/>
        <rFont val="ＭＳ ゴシック"/>
        <family val="3"/>
        <charset val="128"/>
      </rPr>
      <t>においては参加者全員参加承諾書を提出のこと。</t>
    </r>
    <phoneticPr fontId="25"/>
  </si>
  <si>
    <t>←ここをクリックするとリスト選択ができ、団体名・所在地が入力されます。</t>
    <rPh sb="14" eb="16">
      <t>センタク</t>
    </rPh>
    <rPh sb="20" eb="23">
      <t xml:space="preserve">ダンタイメイ </t>
    </rPh>
    <rPh sb="24" eb="27">
      <t>ショザイ</t>
    </rPh>
    <rPh sb="28" eb="30">
      <t>ニュウリョク</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</si>
</sst>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F800]dddd\,\ mmmm\ dd\,\ yyyy"/>
    <numFmt numFmtId="177" formatCode="#,##0&quot;円&quot;"/>
    <numFmt numFmtId="178" formatCode="General&quot;名&quot;"/>
    <numFmt numFmtId="179" formatCode="yyyy&quot;年&quot;m&quot;月&quot;d&quot;日&quot;;@"/>
  </numFmts>
  <fonts count="45">
    <font>
      <sz val="11"/>
      <name val="游ゴシック"/>
    </font>
    <font>
      <sz val="12"/>
      <color theme="1"/>
      <name val="游ゴシック"/>
      <family val="2"/>
      <charset val="128"/>
      <scheme val="minor"/>
    </font>
    <font>
      <b/>
      <sz val="18"/>
      <name val="游ゴシック"/>
      <family val="3"/>
      <charset val="128"/>
    </font>
    <font>
      <sz val="11"/>
      <name val="游ゴシック"/>
      <family val="3"/>
      <charset val="128"/>
    </font>
    <font>
      <sz val="12"/>
      <name val="游ゴシック"/>
      <family val="3"/>
      <charset val="128"/>
    </font>
    <font>
      <sz val="12"/>
      <name val="游ゴシック"/>
      <family val="3"/>
      <charset val="128"/>
    </font>
    <font>
      <sz val="20"/>
      <name val="游ゴシック"/>
      <family val="3"/>
      <charset val="128"/>
    </font>
    <font>
      <sz val="18"/>
      <name val="游ゴシック"/>
      <family val="3"/>
      <charset val="128"/>
    </font>
    <font>
      <sz val="10"/>
      <name val="游ゴシック"/>
      <family val="3"/>
      <charset val="128"/>
    </font>
    <font>
      <sz val="14"/>
      <name val="游ゴシック"/>
      <family val="3"/>
      <charset val="128"/>
    </font>
    <font>
      <sz val="11"/>
      <name val="游ゴシック"/>
      <family val="3"/>
      <charset val="128"/>
    </font>
    <font>
      <sz val="9"/>
      <name val="游ゴシック"/>
      <family val="3"/>
      <charset val="128"/>
    </font>
    <font>
      <sz val="11"/>
      <name val="ＭＳ ゴシック"/>
      <family val="3"/>
      <charset val="128"/>
    </font>
    <font>
      <sz val="18"/>
      <name val="ＭＳ ゴシック"/>
      <family val="3"/>
      <charset val="128"/>
    </font>
    <font>
      <sz val="11"/>
      <name val="ＭＳ ゴシック"/>
      <family val="3"/>
      <charset val="128"/>
    </font>
    <font>
      <sz val="10"/>
      <name val="ＭＳ ゴシック"/>
      <family val="3"/>
      <charset val="128"/>
    </font>
    <font>
      <sz val="20"/>
      <name val="ＭＳ ゴシック"/>
      <family val="3"/>
      <charset val="128"/>
    </font>
    <font>
      <sz val="14"/>
      <name val="ＭＳ ゴシック"/>
      <family val="3"/>
      <charset val="128"/>
    </font>
    <font>
      <sz val="16"/>
      <name val="ＭＳ ゴシック"/>
      <family val="3"/>
      <charset val="128"/>
    </font>
    <font>
      <sz val="22"/>
      <name val="ＭＳ ゴシック"/>
      <family val="3"/>
      <charset val="128"/>
    </font>
    <font>
      <sz val="20"/>
      <color rgb="FFFF0000"/>
      <name val="ＭＳ ゴシック"/>
      <family val="3"/>
      <charset val="128"/>
    </font>
    <font>
      <sz val="12"/>
      <name val="ＭＳ ゴシック"/>
      <family val="3"/>
      <charset val="128"/>
    </font>
    <font>
      <b/>
      <sz val="14"/>
      <name val="ＭＳ ゴシック"/>
      <family val="3"/>
      <charset val="128"/>
    </font>
    <font>
      <sz val="9"/>
      <name val="ＭＳ ゴシック"/>
      <family val="3"/>
      <charset val="128"/>
    </font>
    <font>
      <sz val="16"/>
      <name val="游ゴシック"/>
      <family val="3"/>
      <charset val="128"/>
    </font>
    <font>
      <sz val="6"/>
      <name val="ＭＳ Ｐゴシック"/>
      <family val="3"/>
      <charset val="128"/>
    </font>
    <font>
      <sz val="10"/>
      <name val="MS Gothic"/>
      <family val="3"/>
      <charset val="128"/>
    </font>
    <font>
      <u/>
      <sz val="10"/>
      <name val="ＭＳ ゴシック"/>
      <family val="3"/>
      <charset val="128"/>
    </font>
    <font>
      <sz val="11"/>
      <color rgb="FF000000"/>
      <name val="游ゴシック"/>
      <family val="3"/>
      <charset val="128"/>
    </font>
    <font>
      <sz val="18"/>
      <color theme="3"/>
      <name val="游ゴシック Light"/>
      <family val="2"/>
      <charset val="128"/>
      <scheme val="major"/>
    </font>
    <font>
      <sz val="11"/>
      <color theme="1"/>
      <name val="ＭＳ ゴシック"/>
      <family val="2"/>
      <charset val="128"/>
    </font>
    <font>
      <sz val="6"/>
      <name val="Tsukushi A Round Gothic Bold"/>
      <family val="3"/>
      <charset val="128"/>
    </font>
    <font>
      <sz val="6"/>
      <name val="游ゴシック"/>
      <family val="2"/>
      <charset val="128"/>
      <scheme val="minor"/>
    </font>
    <font>
      <sz val="11"/>
      <color theme="1"/>
      <name val="游ゴシック"/>
      <family val="2"/>
      <charset val="128"/>
      <scheme val="minor"/>
    </font>
    <font>
      <sz val="11"/>
      <color theme="1"/>
      <name val="ＤＨＰ平成明朝体W7"/>
      <family val="1"/>
      <charset val="128"/>
    </font>
    <font>
      <sz val="11"/>
      <color theme="1"/>
      <name val="ＤＨＰ平成ゴシックW5"/>
      <family val="3"/>
      <charset val="128"/>
    </font>
    <font>
      <sz val="10"/>
      <color rgb="FF000000"/>
      <name val="Yu Gothic UI"/>
    </font>
    <font>
      <b/>
      <sz val="10"/>
      <color rgb="FF000000"/>
      <name val="Yu Gothic UI"/>
    </font>
    <font>
      <sz val="13"/>
      <color rgb="FF000000"/>
      <name val="Lucida Grande"/>
      <family val="2"/>
    </font>
    <font>
      <sz val="14"/>
      <color theme="1"/>
      <name val="游ゴシック"/>
      <family val="2"/>
      <charset val="128"/>
      <scheme val="minor"/>
    </font>
    <font>
      <sz val="12"/>
      <color theme="1"/>
      <name val="游ゴシック"/>
      <family val="3"/>
      <charset val="128"/>
      <scheme val="minor"/>
    </font>
    <font>
      <u val="double"/>
      <sz val="12"/>
      <color theme="1"/>
      <name val="游ゴシック"/>
      <family val="3"/>
      <charset val="128"/>
      <scheme val="minor"/>
    </font>
    <font>
      <b/>
      <sz val="10"/>
      <color rgb="FF000000"/>
      <name val="游ゴシック"/>
      <family val="3"/>
      <charset val="128"/>
    </font>
    <font>
      <sz val="10"/>
      <color rgb="FF000000"/>
      <name val="游ゴシック"/>
      <family val="3"/>
      <charset val="128"/>
    </font>
    <font>
      <sz val="11"/>
      <color theme="1"/>
      <name val="游ゴシック"/>
      <family val="3"/>
      <charset val="128"/>
    </font>
  </fonts>
  <fills count="7">
    <fill>
      <patternFill patternType="none"/>
    </fill>
    <fill>
      <patternFill patternType="gray125"/>
    </fill>
    <fill>
      <patternFill patternType="solid">
        <fgColor rgb="FFFFFF00"/>
        <bgColor rgb="FFFFFF00"/>
      </patternFill>
    </fill>
    <fill>
      <patternFill patternType="solid">
        <fgColor rgb="FF8EAADB"/>
        <bgColor rgb="FF8EAADB"/>
      </patternFill>
    </fill>
    <fill>
      <patternFill patternType="solid">
        <fgColor theme="4" tint="0.39997558519241921"/>
        <bgColor indexed="64"/>
      </patternFill>
    </fill>
    <fill>
      <patternFill patternType="solid">
        <fgColor rgb="FFFFFF00"/>
        <bgColor indexed="64"/>
      </patternFill>
    </fill>
    <fill>
      <patternFill patternType="solid">
        <fgColor theme="5" tint="0.39997558519241921"/>
        <bgColor indexed="64"/>
      </patternFill>
    </fill>
  </fills>
  <borders count="5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right style="medium">
        <color rgb="FF000000"/>
      </right>
      <top/>
      <bottom/>
      <diagonal/>
    </border>
    <border>
      <left style="thin">
        <color rgb="FF000000"/>
      </left>
      <right/>
      <top style="medium">
        <color rgb="FF000000"/>
      </top>
      <bottom/>
      <diagonal/>
    </border>
    <border>
      <left style="thin">
        <color rgb="FF000000"/>
      </left>
      <right style="thin">
        <color rgb="FF000000"/>
      </right>
      <top style="medium">
        <color rgb="FF000000"/>
      </top>
      <bottom/>
      <diagonal/>
    </border>
    <border>
      <left style="medium">
        <color rgb="FF000000"/>
      </left>
      <right/>
      <top/>
      <bottom style="thin">
        <color rgb="FF000000"/>
      </bottom>
      <diagonal/>
    </border>
    <border>
      <left/>
      <right style="hair">
        <color rgb="FF000000"/>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rgb="FF000000"/>
      </top>
      <bottom style="thin">
        <color rgb="FF000000"/>
      </bottom>
      <diagonal/>
    </border>
    <border>
      <left/>
      <right style="thin">
        <color indexed="64"/>
      </right>
      <top style="thin">
        <color rgb="FF000000"/>
      </top>
      <bottom/>
      <diagonal/>
    </border>
    <border>
      <left/>
      <right style="thin">
        <color indexed="64"/>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99">
    <xf numFmtId="0" fontId="0" fillId="0" borderId="0" xfId="0" applyAlignment="1">
      <alignment vertical="center"/>
    </xf>
    <xf numFmtId="0" fontId="10" fillId="0" borderId="1" xfId="0" applyFont="1" applyBorder="1" applyAlignment="1">
      <alignment horizontal="center" vertical="center" shrinkToFit="1"/>
    </xf>
    <xf numFmtId="0" fontId="12" fillId="0" borderId="0" xfId="0" applyFont="1" applyAlignment="1">
      <alignment horizontal="center" vertical="center" shrinkToFit="1"/>
    </xf>
    <xf numFmtId="0" fontId="12" fillId="0" borderId="20" xfId="0" applyFont="1" applyBorder="1" applyAlignment="1">
      <alignment horizontal="center" vertical="center" shrinkToFit="1"/>
    </xf>
    <xf numFmtId="0" fontId="12" fillId="0" borderId="0" xfId="0" applyFont="1" applyAlignment="1">
      <alignment vertical="center" shrinkToFit="1"/>
    </xf>
    <xf numFmtId="0" fontId="12" fillId="0" borderId="0" xfId="0" applyFont="1" applyAlignment="1">
      <alignment horizontal="left" vertical="center" shrinkToFit="1"/>
    </xf>
    <xf numFmtId="0" fontId="15" fillId="0" borderId="0" xfId="0" applyFont="1" applyAlignment="1">
      <alignment horizontal="left" vertical="center" shrinkToFit="1"/>
    </xf>
    <xf numFmtId="0" fontId="12" fillId="0" borderId="28" xfId="0" applyFont="1" applyBorder="1" applyAlignment="1">
      <alignment horizontal="center" vertical="center" shrinkToFit="1"/>
    </xf>
    <xf numFmtId="0" fontId="12" fillId="0" borderId="21" xfId="0" applyFont="1" applyBorder="1" applyAlignment="1">
      <alignment horizontal="center" vertical="center" shrinkToFit="1"/>
    </xf>
    <xf numFmtId="0" fontId="12" fillId="0" borderId="22" xfId="0" applyFont="1" applyBorder="1" applyAlignment="1">
      <alignment horizontal="center" vertical="center" shrinkToFit="1"/>
    </xf>
    <xf numFmtId="0" fontId="12" fillId="0" borderId="29" xfId="0" applyFont="1" applyBorder="1" applyAlignment="1">
      <alignment horizontal="center" vertical="center" shrinkToFit="1"/>
    </xf>
    <xf numFmtId="0" fontId="12" fillId="0" borderId="30" xfId="0" applyFont="1" applyBorder="1" applyAlignment="1">
      <alignment horizontal="center" vertical="center" shrinkToFit="1"/>
    </xf>
    <xf numFmtId="0" fontId="12" fillId="0" borderId="23" xfId="0" applyFont="1" applyBorder="1" applyAlignment="1">
      <alignment horizontal="center" vertical="center" shrinkToFit="1"/>
    </xf>
    <xf numFmtId="0" fontId="12" fillId="0" borderId="24" xfId="0" applyFont="1" applyBorder="1" applyAlignment="1">
      <alignment horizontal="center" vertical="center" shrinkToFit="1"/>
    </xf>
    <xf numFmtId="0" fontId="12" fillId="0" borderId="25" xfId="0" applyFont="1" applyBorder="1" applyAlignment="1">
      <alignment horizontal="center" vertical="center" shrinkToFit="1"/>
    </xf>
    <xf numFmtId="0" fontId="14" fillId="0" borderId="0" xfId="0" applyFont="1" applyAlignment="1">
      <alignment vertical="center"/>
    </xf>
    <xf numFmtId="0" fontId="19" fillId="0" borderId="0" xfId="0" applyFont="1" applyAlignment="1">
      <alignment horizontal="center" vertical="center"/>
    </xf>
    <xf numFmtId="0" fontId="18" fillId="0" borderId="0" xfId="0" applyFont="1" applyAlignment="1">
      <alignment vertical="center"/>
    </xf>
    <xf numFmtId="0" fontId="20" fillId="0" borderId="0" xfId="0" applyFont="1" applyAlignment="1">
      <alignment vertical="center"/>
    </xf>
    <xf numFmtId="0" fontId="18" fillId="0" borderId="0" xfId="0" applyFont="1" applyAlignment="1">
      <alignment horizontal="left" vertical="center"/>
    </xf>
    <xf numFmtId="0" fontId="17" fillId="0" borderId="0" xfId="0" applyFont="1" applyAlignment="1">
      <alignment horizontal="left" vertical="center"/>
    </xf>
    <xf numFmtId="0" fontId="14" fillId="0" borderId="1" xfId="0" applyFont="1" applyBorder="1" applyAlignment="1">
      <alignment horizontal="center" vertical="center"/>
    </xf>
    <xf numFmtId="0" fontId="14" fillId="0" borderId="37" xfId="0" applyFont="1" applyBorder="1" applyAlignment="1">
      <alignment horizontal="right" vertical="center"/>
    </xf>
    <xf numFmtId="0" fontId="0" fillId="0" borderId="0" xfId="0" applyAlignment="1">
      <alignment vertical="center" shrinkToFit="1"/>
    </xf>
    <xf numFmtId="176" fontId="4" fillId="0" borderId="6" xfId="0" applyNumberFormat="1" applyFont="1" applyBorder="1" applyAlignment="1">
      <alignment vertical="center" shrinkToFit="1"/>
    </xf>
    <xf numFmtId="177" fontId="6" fillId="0" borderId="7" xfId="0" applyNumberFormat="1" applyFont="1" applyBorder="1" applyAlignment="1">
      <alignment vertical="center" shrinkToFit="1"/>
    </xf>
    <xf numFmtId="0" fontId="0" fillId="0" borderId="0" xfId="0" applyAlignment="1">
      <alignment horizontal="center" vertical="center" shrinkToFit="1"/>
    </xf>
    <xf numFmtId="0" fontId="10" fillId="2" borderId="1" xfId="0" applyFont="1" applyFill="1" applyBorder="1" applyAlignment="1">
      <alignment horizontal="center" vertical="center" shrinkToFit="1"/>
    </xf>
    <xf numFmtId="0" fontId="10" fillId="0" borderId="0" xfId="0" applyFont="1" applyAlignment="1">
      <alignment horizontal="center" vertical="center" shrinkToFit="1"/>
    </xf>
    <xf numFmtId="0" fontId="10" fillId="0" borderId="0" xfId="0" applyFont="1" applyAlignment="1">
      <alignment vertical="center" shrinkToFit="1"/>
    </xf>
    <xf numFmtId="0" fontId="10" fillId="2" borderId="1" xfId="0" applyFont="1" applyFill="1" applyBorder="1" applyAlignment="1">
      <alignment vertical="center" shrinkToFit="1"/>
    </xf>
    <xf numFmtId="0" fontId="5" fillId="0" borderId="4" xfId="0" applyFont="1" applyBorder="1" applyAlignment="1" applyProtection="1">
      <alignment horizontal="center" vertical="center" shrinkToFit="1"/>
      <protection locked="0"/>
    </xf>
    <xf numFmtId="0" fontId="10" fillId="0" borderId="5" xfId="0" applyFont="1" applyBorder="1" applyAlignment="1" applyProtection="1">
      <alignment vertical="center" shrinkToFit="1"/>
      <protection locked="0"/>
    </xf>
    <xf numFmtId="0" fontId="10" fillId="0" borderId="1" xfId="0" applyFont="1" applyBorder="1" applyAlignment="1" applyProtection="1">
      <alignment horizontal="center" vertical="center" shrinkToFit="1"/>
      <protection locked="0"/>
    </xf>
    <xf numFmtId="0" fontId="10" fillId="0" borderId="3" xfId="0" applyFont="1" applyBorder="1" applyAlignment="1" applyProtection="1">
      <alignment horizontal="center" vertical="center" shrinkToFit="1"/>
      <protection locked="0"/>
    </xf>
    <xf numFmtId="179" fontId="10" fillId="0" borderId="1" xfId="0" applyNumberFormat="1" applyFont="1" applyBorder="1" applyAlignment="1" applyProtection="1">
      <alignment horizontal="center" vertical="center" shrinkToFit="1"/>
      <protection locked="0"/>
    </xf>
    <xf numFmtId="0" fontId="4" fillId="3" borderId="2" xfId="0" applyFont="1" applyFill="1" applyBorder="1" applyAlignment="1">
      <alignment horizontal="center" vertical="center" shrinkToFit="1"/>
    </xf>
    <xf numFmtId="0" fontId="0" fillId="3" borderId="1" xfId="0" applyFill="1" applyBorder="1" applyAlignment="1">
      <alignment horizontal="center" vertical="center" shrinkToFit="1"/>
    </xf>
    <xf numFmtId="0" fontId="10" fillId="3" borderId="2" xfId="0" applyFont="1" applyFill="1" applyBorder="1" applyAlignment="1">
      <alignment vertical="center" shrinkToFit="1"/>
    </xf>
    <xf numFmtId="0" fontId="4" fillId="3" borderId="1" xfId="0" applyFont="1" applyFill="1" applyBorder="1" applyAlignment="1">
      <alignment horizontal="center" vertical="center" shrinkToFit="1"/>
    </xf>
    <xf numFmtId="0" fontId="0" fillId="3" borderId="1" xfId="0" applyFill="1" applyBorder="1" applyAlignment="1">
      <alignment vertical="center" shrinkToFit="1"/>
    </xf>
    <xf numFmtId="0" fontId="3" fillId="0" borderId="0" xfId="0" applyFont="1" applyAlignment="1">
      <alignment vertical="center" shrinkToFit="1"/>
    </xf>
    <xf numFmtId="0" fontId="30" fillId="0" borderId="42" xfId="0" applyFont="1" applyBorder="1" applyAlignment="1">
      <alignment vertical="center"/>
    </xf>
    <xf numFmtId="0" fontId="30" fillId="0" borderId="42" xfId="0" applyFont="1" applyBorder="1" applyAlignment="1">
      <alignment vertical="center" wrapText="1"/>
    </xf>
    <xf numFmtId="0" fontId="30" fillId="0" borderId="0" xfId="0" applyFont="1" applyAlignment="1">
      <alignment vertical="center"/>
    </xf>
    <xf numFmtId="0" fontId="0" fillId="0" borderId="42" xfId="0" applyBorder="1" applyAlignment="1">
      <alignment vertical="center" shrinkToFit="1"/>
    </xf>
    <xf numFmtId="0" fontId="1" fillId="0" borderId="0" xfId="0" applyFont="1" applyAlignment="1">
      <alignment vertical="center"/>
    </xf>
    <xf numFmtId="0" fontId="40" fillId="0" borderId="0" xfId="0" applyFont="1" applyAlignment="1">
      <alignment vertical="center"/>
    </xf>
    <xf numFmtId="0" fontId="41" fillId="0" borderId="0" xfId="0" applyFont="1" applyAlignment="1">
      <alignment vertical="center"/>
    </xf>
    <xf numFmtId="0" fontId="0" fillId="6" borderId="0" xfId="0" applyFill="1" applyAlignment="1">
      <alignment vertical="center" shrinkToFit="1"/>
    </xf>
    <xf numFmtId="0" fontId="3" fillId="0" borderId="51" xfId="0" applyFont="1" applyBorder="1" applyAlignment="1">
      <alignment vertical="center" shrinkToFit="1"/>
    </xf>
    <xf numFmtId="0" fontId="3" fillId="0" borderId="1" xfId="0" applyFont="1" applyBorder="1" applyAlignment="1" applyProtection="1">
      <alignment horizontal="center" vertical="center" shrinkToFit="1"/>
      <protection locked="0"/>
    </xf>
    <xf numFmtId="0" fontId="44" fillId="6" borderId="48" xfId="0" applyFont="1" applyFill="1" applyBorder="1" applyAlignment="1">
      <alignment vertical="center" shrinkToFit="1"/>
    </xf>
    <xf numFmtId="0" fontId="4" fillId="3" borderId="18" xfId="0" applyFont="1" applyFill="1" applyBorder="1" applyAlignment="1">
      <alignment horizontal="center" vertical="center" shrinkToFit="1"/>
    </xf>
    <xf numFmtId="0" fontId="39" fillId="5" borderId="48" xfId="0" applyFont="1" applyFill="1" applyBorder="1" applyAlignment="1">
      <alignment horizontal="center" vertical="center"/>
    </xf>
    <xf numFmtId="0" fontId="39" fillId="5" borderId="49" xfId="0" applyFont="1" applyFill="1" applyBorder="1" applyAlignment="1">
      <alignment horizontal="center" vertical="center"/>
    </xf>
    <xf numFmtId="0" fontId="39" fillId="5" borderId="50" xfId="0" applyFont="1" applyFill="1" applyBorder="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shrinkToFit="1"/>
    </xf>
    <xf numFmtId="0" fontId="10" fillId="0" borderId="3" xfId="0" applyFont="1" applyBorder="1" applyAlignment="1" applyProtection="1">
      <alignment horizontal="center" vertical="center" shrinkToFit="1"/>
      <protection locked="0"/>
    </xf>
    <xf numFmtId="0" fontId="10" fillId="0" borderId="4" xfId="0" applyFont="1" applyBorder="1" applyAlignment="1" applyProtection="1">
      <alignment horizontal="center" vertical="center" shrinkToFit="1"/>
      <protection locked="0"/>
    </xf>
    <xf numFmtId="0" fontId="10" fillId="0" borderId="5" xfId="0" applyFont="1" applyBorder="1" applyAlignment="1" applyProtection="1">
      <alignment horizontal="center" vertical="center" shrinkToFit="1"/>
      <protection locked="0"/>
    </xf>
    <xf numFmtId="0" fontId="10" fillId="0" borderId="43" xfId="0" applyFont="1" applyBorder="1" applyAlignment="1" applyProtection="1">
      <alignment horizontal="center" vertical="center" shrinkToFit="1"/>
      <protection locked="0"/>
    </xf>
    <xf numFmtId="0" fontId="9" fillId="3" borderId="13" xfId="0" applyFont="1" applyFill="1" applyBorder="1" applyAlignment="1">
      <alignment horizontal="center" vertical="center" shrinkToFit="1"/>
    </xf>
    <xf numFmtId="0" fontId="9" fillId="3" borderId="14" xfId="0" applyFont="1" applyFill="1" applyBorder="1" applyAlignment="1">
      <alignment horizontal="center" vertical="center" shrinkToFit="1"/>
    </xf>
    <xf numFmtId="0" fontId="9" fillId="3" borderId="15" xfId="0" applyFont="1" applyFill="1" applyBorder="1" applyAlignment="1">
      <alignment horizontal="center" vertical="center" shrinkToFit="1"/>
    </xf>
    <xf numFmtId="0" fontId="9" fillId="3" borderId="18" xfId="0" applyFont="1" applyFill="1" applyBorder="1" applyAlignment="1">
      <alignment horizontal="center" vertical="center" shrinkToFit="1"/>
    </xf>
    <xf numFmtId="0" fontId="9" fillId="3" borderId="6" xfId="0" applyFont="1" applyFill="1" applyBorder="1" applyAlignment="1">
      <alignment horizontal="center" vertical="center" shrinkToFit="1"/>
    </xf>
    <xf numFmtId="0" fontId="9" fillId="3" borderId="19" xfId="0" applyFont="1" applyFill="1" applyBorder="1" applyAlignment="1">
      <alignment horizontal="center" vertical="center" shrinkToFit="1"/>
    </xf>
    <xf numFmtId="0" fontId="0" fillId="3" borderId="13" xfId="0" applyFill="1" applyBorder="1" applyAlignment="1">
      <alignment horizontal="center" vertical="center" shrinkToFit="1"/>
    </xf>
    <xf numFmtId="0" fontId="0" fillId="3" borderId="14" xfId="0" applyFill="1" applyBorder="1" applyAlignment="1">
      <alignment horizontal="center" vertical="center" shrinkToFit="1"/>
    </xf>
    <xf numFmtId="0" fontId="0" fillId="3" borderId="44" xfId="0" applyFill="1" applyBorder="1" applyAlignment="1">
      <alignment horizontal="center" vertical="center" shrinkToFit="1"/>
    </xf>
    <xf numFmtId="0" fontId="0" fillId="3" borderId="18" xfId="0" applyFill="1" applyBorder="1" applyAlignment="1">
      <alignment horizontal="center" vertical="center" shrinkToFit="1"/>
    </xf>
    <xf numFmtId="0" fontId="0" fillId="3" borderId="6" xfId="0" applyFill="1" applyBorder="1" applyAlignment="1">
      <alignment horizontal="center" vertical="center" shrinkToFit="1"/>
    </xf>
    <xf numFmtId="0" fontId="0" fillId="3" borderId="45" xfId="0" applyFill="1" applyBorder="1" applyAlignment="1">
      <alignment horizontal="center" vertical="center" shrinkToFit="1"/>
    </xf>
    <xf numFmtId="0" fontId="3" fillId="0" borderId="3"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49" fontId="3" fillId="0" borderId="3" xfId="0" applyNumberFormat="1" applyFont="1" applyBorder="1" applyAlignment="1" applyProtection="1">
      <alignment horizontal="center" vertical="center" shrinkToFit="1"/>
      <protection locked="0"/>
    </xf>
    <xf numFmtId="49" fontId="3" fillId="0" borderId="4" xfId="0" applyNumberFormat="1" applyFont="1" applyBorder="1" applyAlignment="1" applyProtection="1">
      <alignment horizontal="center" vertical="center" shrinkToFit="1"/>
      <protection locked="0"/>
    </xf>
    <xf numFmtId="49" fontId="3" fillId="0" borderId="5" xfId="0" applyNumberFormat="1" applyFont="1" applyBorder="1" applyAlignment="1" applyProtection="1">
      <alignment horizontal="center" vertical="center" shrinkToFit="1"/>
      <protection locked="0"/>
    </xf>
    <xf numFmtId="178" fontId="6" fillId="2" borderId="3" xfId="0" applyNumberFormat="1" applyFont="1" applyFill="1" applyBorder="1" applyAlignment="1">
      <alignment horizontal="center" vertical="center" shrinkToFit="1"/>
    </xf>
    <xf numFmtId="178" fontId="6" fillId="2" borderId="5" xfId="0" applyNumberFormat="1" applyFont="1" applyFill="1" applyBorder="1" applyAlignment="1">
      <alignment horizontal="center" vertical="center" shrinkToFit="1"/>
    </xf>
    <xf numFmtId="0" fontId="0" fillId="3" borderId="12" xfId="0" applyFill="1" applyBorder="1" applyAlignment="1">
      <alignment horizontal="center" vertical="center" shrinkToFit="1"/>
    </xf>
    <xf numFmtId="0" fontId="0" fillId="3" borderId="16" xfId="0" applyFill="1" applyBorder="1" applyAlignment="1">
      <alignment horizontal="center" vertical="center" shrinkToFit="1"/>
    </xf>
    <xf numFmtId="0" fontId="0" fillId="3" borderId="3" xfId="0" applyFill="1" applyBorder="1" applyAlignment="1">
      <alignment horizontal="center" vertical="center" shrinkToFit="1"/>
    </xf>
    <xf numFmtId="0" fontId="0" fillId="3" borderId="4" xfId="0" applyFill="1" applyBorder="1" applyAlignment="1">
      <alignment horizontal="center" vertical="center" shrinkToFit="1"/>
    </xf>
    <xf numFmtId="0" fontId="0" fillId="3" borderId="5" xfId="0" applyFill="1" applyBorder="1" applyAlignment="1">
      <alignment horizontal="center" vertical="center" shrinkToFit="1"/>
    </xf>
    <xf numFmtId="0" fontId="3" fillId="4" borderId="46" xfId="0" applyFont="1" applyFill="1" applyBorder="1" applyAlignment="1">
      <alignment horizontal="center" vertical="center" wrapText="1" shrinkToFit="1"/>
    </xf>
    <xf numFmtId="0" fontId="3" fillId="4" borderId="47" xfId="0" applyFont="1" applyFill="1" applyBorder="1" applyAlignment="1">
      <alignment horizontal="center" vertical="center" shrinkToFit="1"/>
    </xf>
    <xf numFmtId="0" fontId="2" fillId="0" borderId="0" xfId="0" applyFont="1" applyAlignment="1">
      <alignment horizontal="center" vertical="center" shrinkToFit="1"/>
    </xf>
    <xf numFmtId="177" fontId="6" fillId="2" borderId="3" xfId="0" applyNumberFormat="1" applyFont="1" applyFill="1" applyBorder="1" applyAlignment="1">
      <alignment horizontal="center" vertical="center" shrinkToFit="1"/>
    </xf>
    <xf numFmtId="177" fontId="6" fillId="2" borderId="5" xfId="0" applyNumberFormat="1" applyFont="1" applyFill="1" applyBorder="1" applyAlignment="1">
      <alignment horizontal="center" vertical="center" shrinkToFit="1"/>
    </xf>
    <xf numFmtId="0" fontId="11" fillId="3" borderId="3" xfId="0" applyFont="1" applyFill="1" applyBorder="1" applyAlignment="1">
      <alignment horizontal="center" vertical="center" shrinkToFit="1"/>
    </xf>
    <xf numFmtId="0" fontId="11" fillId="3" borderId="4" xfId="0" applyFont="1" applyFill="1" applyBorder="1" applyAlignment="1">
      <alignment horizontal="center" vertical="center" shrinkToFit="1"/>
    </xf>
    <xf numFmtId="0" fontId="11" fillId="3" borderId="5" xfId="0" applyFont="1" applyFill="1" applyBorder="1" applyAlignment="1">
      <alignment horizontal="center" vertical="center" shrinkToFit="1"/>
    </xf>
    <xf numFmtId="0" fontId="8" fillId="3" borderId="12" xfId="0" applyFont="1" applyFill="1" applyBorder="1" applyAlignment="1">
      <alignment horizontal="center" vertical="center" shrinkToFit="1"/>
    </xf>
    <xf numFmtId="0" fontId="8" fillId="3" borderId="16" xfId="0" applyFont="1" applyFill="1" applyBorder="1" applyAlignment="1">
      <alignment horizontal="center" vertical="center" shrinkToFit="1"/>
    </xf>
    <xf numFmtId="0" fontId="7" fillId="0" borderId="0" xfId="0" applyFont="1" applyAlignment="1">
      <alignment vertical="center" shrinkToFit="1"/>
    </xf>
    <xf numFmtId="0" fontId="3" fillId="3" borderId="3" xfId="0" applyFont="1" applyFill="1" applyBorder="1" applyAlignment="1">
      <alignment horizontal="center" vertical="center" shrinkToFit="1"/>
    </xf>
    <xf numFmtId="0" fontId="3" fillId="3" borderId="5" xfId="0" applyFont="1" applyFill="1" applyBorder="1" applyAlignment="1">
      <alignment horizontal="center" vertical="center" shrinkToFit="1"/>
    </xf>
    <xf numFmtId="0" fontId="4" fillId="0" borderId="11" xfId="0" applyFont="1" applyBorder="1" applyAlignment="1">
      <alignment horizontal="left" vertical="center" shrinkToFit="1"/>
    </xf>
    <xf numFmtId="0" fontId="4" fillId="0" borderId="0" xfId="0" applyFont="1" applyAlignment="1">
      <alignment horizontal="left" vertical="center" shrinkToFit="1"/>
    </xf>
    <xf numFmtId="179" fontId="4" fillId="0" borderId="3" xfId="0" applyNumberFormat="1" applyFont="1" applyBorder="1" applyAlignment="1" applyProtection="1">
      <alignment horizontal="center" vertical="center" shrinkToFit="1"/>
      <protection locked="0"/>
    </xf>
    <xf numFmtId="179" fontId="4" fillId="0" borderId="5" xfId="0" applyNumberFormat="1" applyFont="1" applyBorder="1" applyAlignment="1" applyProtection="1">
      <alignment horizontal="center" vertical="center" shrinkToFit="1"/>
      <protection locked="0"/>
    </xf>
    <xf numFmtId="177" fontId="6" fillId="2" borderId="4" xfId="0" applyNumberFormat="1" applyFont="1" applyFill="1" applyBorder="1" applyAlignment="1">
      <alignment horizontal="center" vertical="center" shrinkToFit="1"/>
    </xf>
    <xf numFmtId="0" fontId="4" fillId="3" borderId="12" xfId="0" applyFont="1" applyFill="1" applyBorder="1" applyAlignment="1">
      <alignment horizontal="center" vertical="center" shrinkToFit="1"/>
    </xf>
    <xf numFmtId="0" fontId="4" fillId="3" borderId="16" xfId="0" applyFont="1" applyFill="1" applyBorder="1" applyAlignment="1">
      <alignment horizontal="center" vertical="center" shrinkToFit="1"/>
    </xf>
    <xf numFmtId="0" fontId="24" fillId="5" borderId="52" xfId="0" applyFont="1" applyFill="1" applyBorder="1" applyAlignment="1">
      <alignment horizontal="center" vertical="center" shrinkToFit="1"/>
    </xf>
    <xf numFmtId="0" fontId="24" fillId="5" borderId="53" xfId="0" applyFont="1" applyFill="1" applyBorder="1" applyAlignment="1">
      <alignment horizontal="center" vertical="center" shrinkToFit="1"/>
    </xf>
    <xf numFmtId="0" fontId="24" fillId="5" borderId="54" xfId="0" applyFont="1" applyFill="1" applyBorder="1" applyAlignment="1">
      <alignment horizontal="center" vertical="center" shrinkToFit="1"/>
    </xf>
    <xf numFmtId="0" fontId="0" fillId="3" borderId="7" xfId="0" applyFill="1" applyBorder="1" applyAlignment="1">
      <alignment horizontal="center" vertical="center" shrinkToFit="1"/>
    </xf>
    <xf numFmtId="0" fontId="3" fillId="0" borderId="14" xfId="0" applyFont="1" applyBorder="1" applyAlignment="1">
      <alignment vertical="center" shrinkToFit="1"/>
    </xf>
    <xf numFmtId="0" fontId="3" fillId="0" borderId="18" xfId="0" applyFont="1" applyBorder="1" applyAlignment="1">
      <alignment vertical="center" shrinkToFit="1"/>
    </xf>
    <xf numFmtId="0" fontId="3" fillId="0" borderId="6" xfId="0" applyFont="1" applyBorder="1" applyAlignment="1">
      <alignment vertical="center" shrinkToFit="1"/>
    </xf>
    <xf numFmtId="0" fontId="9" fillId="3" borderId="7" xfId="0" applyFont="1" applyFill="1" applyBorder="1" applyAlignment="1">
      <alignment horizontal="center" vertical="center" shrinkToFit="1"/>
    </xf>
    <xf numFmtId="0" fontId="3" fillId="0" borderId="15" xfId="0" applyFont="1" applyBorder="1" applyAlignment="1">
      <alignment vertical="center" shrinkToFit="1"/>
    </xf>
    <xf numFmtId="0" fontId="3" fillId="0" borderId="19" xfId="0" applyFont="1" applyBorder="1" applyAlignment="1">
      <alignment vertical="center" shrinkToFit="1"/>
    </xf>
    <xf numFmtId="0" fontId="0" fillId="0" borderId="0" xfId="0" applyAlignment="1">
      <alignment vertical="center" shrinkToFit="1"/>
    </xf>
    <xf numFmtId="0" fontId="3" fillId="0" borderId="16" xfId="0" applyFont="1" applyBorder="1" applyAlignment="1">
      <alignment vertical="center" shrinkToFit="1"/>
    </xf>
    <xf numFmtId="0" fontId="3" fillId="0" borderId="4" xfId="0" applyFont="1" applyBorder="1" applyAlignment="1" applyProtection="1">
      <alignment vertical="center" shrinkToFit="1"/>
      <protection locked="0"/>
    </xf>
    <xf numFmtId="0" fontId="3" fillId="0" borderId="5" xfId="0" applyFont="1" applyBorder="1" applyAlignment="1" applyProtection="1">
      <alignment vertical="center" shrinkToFit="1"/>
      <protection locked="0"/>
    </xf>
    <xf numFmtId="0" fontId="3" fillId="0" borderId="4" xfId="0" applyFont="1" applyBorder="1" applyAlignment="1">
      <alignment vertical="center" shrinkToFit="1"/>
    </xf>
    <xf numFmtId="0" fontId="3" fillId="0" borderId="5" xfId="0" applyFont="1" applyBorder="1" applyAlignment="1">
      <alignment vertical="center" shrinkToFit="1"/>
    </xf>
    <xf numFmtId="0" fontId="3" fillId="4" borderId="42" xfId="0" applyFont="1" applyFill="1" applyBorder="1" applyAlignment="1">
      <alignment horizontal="center" vertical="center" wrapText="1" shrinkToFit="1"/>
    </xf>
    <xf numFmtId="0" fontId="0" fillId="4" borderId="42" xfId="0" applyFill="1" applyBorder="1" applyAlignment="1">
      <alignment horizontal="center" vertical="center" shrinkToFit="1"/>
    </xf>
    <xf numFmtId="179" fontId="4" fillId="0" borderId="18" xfId="0" applyNumberFormat="1" applyFont="1" applyBorder="1" applyAlignment="1" applyProtection="1">
      <alignment horizontal="center" vertical="center" shrinkToFit="1"/>
      <protection locked="0"/>
    </xf>
    <xf numFmtId="179" fontId="3" fillId="0" borderId="19" xfId="0" applyNumberFormat="1" applyFont="1" applyBorder="1" applyAlignment="1" applyProtection="1">
      <alignment vertical="center" shrinkToFit="1"/>
      <protection locked="0"/>
    </xf>
    <xf numFmtId="49" fontId="10" fillId="0" borderId="4" xfId="0" applyNumberFormat="1" applyFont="1" applyBorder="1" applyAlignment="1" applyProtection="1">
      <alignment horizontal="center" vertical="center" shrinkToFit="1"/>
      <protection locked="0"/>
    </xf>
    <xf numFmtId="49" fontId="10" fillId="0" borderId="5" xfId="0" applyNumberFormat="1" applyFont="1" applyBorder="1" applyAlignment="1" applyProtection="1">
      <alignment horizontal="center" vertical="center" shrinkToFit="1"/>
      <protection locked="0"/>
    </xf>
    <xf numFmtId="0" fontId="3" fillId="0" borderId="18" xfId="0" applyFont="1" applyBorder="1" applyAlignment="1" applyProtection="1">
      <alignment horizontal="center" vertical="center" shrinkToFit="1"/>
      <protection locked="0"/>
    </xf>
    <xf numFmtId="0" fontId="10" fillId="0" borderId="6" xfId="0" applyFont="1" applyBorder="1" applyAlignment="1" applyProtection="1">
      <alignment horizontal="center" vertical="center" shrinkToFit="1"/>
      <protection locked="0"/>
    </xf>
    <xf numFmtId="0" fontId="10" fillId="0" borderId="19" xfId="0" applyFont="1" applyBorder="1" applyAlignment="1" applyProtection="1">
      <alignment horizontal="center" vertical="center" shrinkToFit="1"/>
      <protection locked="0"/>
    </xf>
    <xf numFmtId="0" fontId="0" fillId="3" borderId="19" xfId="0" applyFill="1" applyBorder="1" applyAlignment="1">
      <alignment horizontal="center" vertical="center" shrinkToFit="1"/>
    </xf>
    <xf numFmtId="0" fontId="4" fillId="3" borderId="13" xfId="0" applyFont="1" applyFill="1" applyBorder="1" applyAlignment="1">
      <alignment horizontal="center" vertical="center" shrinkToFit="1"/>
    </xf>
    <xf numFmtId="0" fontId="3" fillId="0" borderId="17" xfId="0" applyFont="1" applyBorder="1" applyAlignment="1">
      <alignment vertical="center" shrinkToFit="1"/>
    </xf>
    <xf numFmtId="178" fontId="6" fillId="2" borderId="8" xfId="0" applyNumberFormat="1" applyFont="1" applyFill="1" applyBorder="1" applyAlignment="1">
      <alignment horizontal="center" vertical="center" shrinkToFit="1"/>
    </xf>
    <xf numFmtId="0" fontId="3" fillId="0" borderId="9" xfId="0" applyFont="1" applyBorder="1" applyAlignment="1">
      <alignment vertical="center" shrinkToFit="1"/>
    </xf>
    <xf numFmtId="0" fontId="0" fillId="3" borderId="10" xfId="0" applyFill="1" applyBorder="1" applyAlignment="1">
      <alignment horizontal="center" vertical="center" shrinkToFit="1"/>
    </xf>
    <xf numFmtId="0" fontId="12" fillId="0" borderId="3" xfId="0" applyFont="1" applyBorder="1" applyAlignment="1">
      <alignment horizontal="center" vertical="center" shrinkToFit="1"/>
    </xf>
    <xf numFmtId="0" fontId="3" fillId="0" borderId="4" xfId="0" applyFont="1" applyBorder="1" applyAlignment="1">
      <alignment vertical="center"/>
    </xf>
    <xf numFmtId="0" fontId="3" fillId="0" borderId="5" xfId="0" applyFont="1" applyBorder="1" applyAlignment="1">
      <alignment vertical="center"/>
    </xf>
    <xf numFmtId="178" fontId="12" fillId="0" borderId="3" xfId="0" applyNumberFormat="1" applyFont="1" applyBorder="1" applyAlignment="1">
      <alignment horizontal="center" vertical="center" shrinkToFit="1"/>
    </xf>
    <xf numFmtId="178" fontId="12" fillId="0" borderId="4" xfId="0" applyNumberFormat="1" applyFont="1" applyBorder="1" applyAlignment="1">
      <alignment horizontal="center" vertical="center" shrinkToFit="1"/>
    </xf>
    <xf numFmtId="0" fontId="13" fillId="0" borderId="0" xfId="0" applyFont="1" applyAlignment="1">
      <alignment horizontal="center" vertical="center" shrinkToFit="1"/>
    </xf>
    <xf numFmtId="0" fontId="0" fillId="0" borderId="0" xfId="0" applyAlignment="1">
      <alignment vertical="center"/>
    </xf>
    <xf numFmtId="0" fontId="12" fillId="0" borderId="20" xfId="0" applyFont="1" applyBorder="1" applyAlignment="1">
      <alignment horizontal="center" vertical="center" wrapText="1" shrinkToFit="1"/>
    </xf>
    <xf numFmtId="0" fontId="3" fillId="0" borderId="21" xfId="0" applyFont="1" applyBorder="1" applyAlignment="1">
      <alignment vertical="center" wrapText="1" shrinkToFit="1"/>
    </xf>
    <xf numFmtId="0" fontId="3" fillId="0" borderId="22" xfId="0" applyFont="1" applyBorder="1" applyAlignment="1">
      <alignment vertical="center" wrapText="1" shrinkToFit="1"/>
    </xf>
    <xf numFmtId="0" fontId="3" fillId="0" borderId="23" xfId="0" applyFont="1" applyBorder="1" applyAlignment="1">
      <alignment vertical="center" wrapText="1" shrinkToFit="1"/>
    </xf>
    <xf numFmtId="0" fontId="3" fillId="0" borderId="24" xfId="0" applyFont="1" applyBorder="1" applyAlignment="1">
      <alignment vertical="center" wrapText="1" shrinkToFit="1"/>
    </xf>
    <xf numFmtId="0" fontId="3" fillId="0" borderId="25" xfId="0" applyFont="1" applyBorder="1" applyAlignment="1">
      <alignment vertical="center" wrapText="1" shrinkToFit="1"/>
    </xf>
    <xf numFmtId="0" fontId="17" fillId="0" borderId="20" xfId="0" applyFont="1" applyBorder="1" applyAlignment="1">
      <alignment horizontal="center" vertical="center" shrinkToFit="1"/>
    </xf>
    <xf numFmtId="0" fontId="9" fillId="0" borderId="21" xfId="0" applyFont="1" applyBorder="1" applyAlignment="1">
      <alignment vertical="center"/>
    </xf>
    <xf numFmtId="0" fontId="9" fillId="0" borderId="22" xfId="0" applyFont="1" applyBorder="1" applyAlignment="1">
      <alignment vertical="center"/>
    </xf>
    <xf numFmtId="0" fontId="9" fillId="0" borderId="23" xfId="0" applyFont="1" applyBorder="1" applyAlignment="1">
      <alignment vertical="center"/>
    </xf>
    <xf numFmtId="0" fontId="9" fillId="0" borderId="24" xfId="0" applyFont="1" applyBorder="1" applyAlignment="1">
      <alignment vertical="center"/>
    </xf>
    <xf numFmtId="0" fontId="9" fillId="0" borderId="25" xfId="0" applyFont="1" applyBorder="1" applyAlignment="1">
      <alignment vertical="center"/>
    </xf>
    <xf numFmtId="0" fontId="16" fillId="0" borderId="26" xfId="0" applyFont="1" applyBorder="1" applyAlignment="1">
      <alignment horizontal="center" vertical="center" shrinkToFit="1"/>
    </xf>
    <xf numFmtId="0" fontId="3" fillId="0" borderId="27" xfId="0" applyFont="1" applyBorder="1" applyAlignment="1">
      <alignment vertical="center"/>
    </xf>
    <xf numFmtId="0" fontId="3" fillId="0" borderId="28" xfId="0" applyFont="1" applyBorder="1" applyAlignment="1">
      <alignment vertical="center"/>
    </xf>
    <xf numFmtId="0" fontId="17" fillId="0" borderId="26" xfId="0" applyFont="1" applyBorder="1" applyAlignment="1">
      <alignment horizontal="center" vertical="center" shrinkToFit="1"/>
    </xf>
    <xf numFmtId="0" fontId="12" fillId="0" borderId="0" xfId="0" applyFont="1" applyAlignment="1">
      <alignment horizontal="center" vertical="center" shrinkToFit="1"/>
    </xf>
    <xf numFmtId="0" fontId="15" fillId="0" borderId="3" xfId="0" applyFont="1" applyBorder="1" applyAlignment="1">
      <alignment horizontal="center" vertical="center" shrinkToFit="1"/>
    </xf>
    <xf numFmtId="0" fontId="21" fillId="0" borderId="0" xfId="0" applyFont="1" applyAlignment="1">
      <alignment horizontal="left" vertical="center"/>
    </xf>
    <xf numFmtId="0" fontId="14" fillId="0" borderId="4" xfId="0" applyFont="1" applyBorder="1" applyAlignment="1">
      <alignment horizontal="center" vertical="center"/>
    </xf>
    <xf numFmtId="0" fontId="14" fillId="0" borderId="36" xfId="0" applyFont="1" applyBorder="1" applyAlignment="1">
      <alignment horizontal="center" vertical="center" wrapText="1"/>
    </xf>
    <xf numFmtId="0" fontId="14" fillId="0" borderId="38" xfId="0" applyFont="1" applyBorder="1" applyAlignment="1">
      <alignment horizontal="center" vertical="center"/>
    </xf>
    <xf numFmtId="0" fontId="3" fillId="0" borderId="39" xfId="0" applyFont="1" applyBorder="1" applyAlignment="1">
      <alignment vertical="center"/>
    </xf>
    <xf numFmtId="49" fontId="14" fillId="0" borderId="40" xfId="0" applyNumberFormat="1" applyFont="1" applyBorder="1" applyAlignment="1">
      <alignment horizontal="center" vertical="center"/>
    </xf>
    <xf numFmtId="0" fontId="3" fillId="0" borderId="40" xfId="0" applyFont="1" applyBorder="1" applyAlignment="1">
      <alignment vertical="center"/>
    </xf>
    <xf numFmtId="0" fontId="3" fillId="0" borderId="41" xfId="0" applyFont="1" applyBorder="1" applyAlignment="1">
      <alignment vertical="center"/>
    </xf>
    <xf numFmtId="0" fontId="18" fillId="0" borderId="0" xfId="0" applyFont="1" applyAlignment="1">
      <alignment horizontal="right" vertical="center"/>
    </xf>
    <xf numFmtId="0" fontId="22" fillId="0" borderId="20" xfId="0" applyFont="1" applyBorder="1" applyAlignment="1">
      <alignment horizontal="center" vertical="center" shrinkToFit="1"/>
    </xf>
    <xf numFmtId="0" fontId="3" fillId="0" borderId="21" xfId="0" applyFont="1" applyBorder="1" applyAlignment="1">
      <alignment vertical="center"/>
    </xf>
    <xf numFmtId="0" fontId="3" fillId="0" borderId="22"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14" fillId="0" borderId="0" xfId="0" applyFont="1" applyAlignment="1">
      <alignment horizontal="left" vertical="center"/>
    </xf>
    <xf numFmtId="0" fontId="21" fillId="0" borderId="0" xfId="0" applyFont="1" applyAlignment="1">
      <alignment horizontal="right" vertical="center"/>
    </xf>
    <xf numFmtId="0" fontId="14" fillId="0" borderId="3" xfId="0" applyFont="1" applyBorder="1" applyAlignment="1">
      <alignment horizontal="center" vertical="center"/>
    </xf>
    <xf numFmtId="0" fontId="3" fillId="0" borderId="37" xfId="0" applyFont="1" applyBorder="1" applyAlignment="1">
      <alignment vertical="center"/>
    </xf>
    <xf numFmtId="0" fontId="18" fillId="0" borderId="0" xfId="0" applyFont="1" applyAlignment="1">
      <alignment horizontal="center" vertical="center"/>
    </xf>
    <xf numFmtId="0" fontId="14" fillId="0" borderId="21" xfId="0" applyFont="1" applyBorder="1" applyAlignment="1">
      <alignment horizontal="center" vertical="center" shrinkToFit="1"/>
    </xf>
    <xf numFmtId="0" fontId="3" fillId="0" borderId="22" xfId="0" applyFont="1" applyBorder="1" applyAlignment="1">
      <alignment vertical="center" shrinkToFit="1"/>
    </xf>
    <xf numFmtId="0" fontId="3" fillId="0" borderId="35" xfId="0" applyFont="1" applyBorder="1" applyAlignment="1">
      <alignment vertical="center" shrinkToFit="1"/>
    </xf>
    <xf numFmtId="0" fontId="15" fillId="0" borderId="0" xfId="0" applyFont="1" applyAlignment="1">
      <alignment vertical="center"/>
    </xf>
    <xf numFmtId="0" fontId="19" fillId="0" borderId="0" xfId="0" applyFont="1" applyAlignment="1">
      <alignment horizontal="center" vertical="center"/>
    </xf>
    <xf numFmtId="0" fontId="14" fillId="0" borderId="36" xfId="0" applyFont="1" applyBorder="1" applyAlignment="1">
      <alignment horizontal="center" vertical="center"/>
    </xf>
    <xf numFmtId="0" fontId="14" fillId="0" borderId="20" xfId="0" applyFont="1" applyBorder="1" applyAlignment="1">
      <alignment horizontal="center" vertical="center"/>
    </xf>
    <xf numFmtId="0" fontId="14" fillId="0" borderId="31" xfId="0" applyFont="1" applyBorder="1" applyAlignment="1">
      <alignment horizontal="center" vertical="center"/>
    </xf>
    <xf numFmtId="0" fontId="3" fillId="0" borderId="18" xfId="0" applyFont="1" applyBorder="1" applyAlignment="1">
      <alignment vertical="center"/>
    </xf>
    <xf numFmtId="0" fontId="3" fillId="0" borderId="6" xfId="0" applyFont="1" applyBorder="1" applyAlignment="1">
      <alignment vertical="center"/>
    </xf>
    <xf numFmtId="0" fontId="23" fillId="0" borderId="32" xfId="0" applyFont="1" applyBorder="1" applyAlignment="1">
      <alignment horizontal="center" vertical="center" textRotation="255"/>
    </xf>
    <xf numFmtId="0" fontId="3" fillId="0" borderId="16" xfId="0" applyFont="1" applyBorder="1" applyAlignment="1">
      <alignment vertical="center"/>
    </xf>
    <xf numFmtId="0" fontId="14" fillId="0" borderId="32" xfId="0" applyFont="1" applyBorder="1" applyAlignment="1">
      <alignment horizontal="center" vertical="center" shrinkToFit="1"/>
    </xf>
    <xf numFmtId="0" fontId="14" fillId="0" borderId="33" xfId="0" applyFont="1" applyBorder="1" applyAlignment="1">
      <alignment horizontal="center" vertical="center"/>
    </xf>
    <xf numFmtId="0" fontId="3" fillId="0" borderId="34"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381000</xdr:colOff>
          <xdr:row>12</xdr:row>
          <xdr:rowOff>152400</xdr:rowOff>
        </xdr:from>
        <xdr:to>
          <xdr:col>19</xdr:col>
          <xdr:colOff>825500</xdr:colOff>
          <xdr:row>14</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381000</xdr:colOff>
          <xdr:row>13</xdr:row>
          <xdr:rowOff>152400</xdr:rowOff>
        </xdr:from>
        <xdr:to>
          <xdr:col>19</xdr:col>
          <xdr:colOff>825500</xdr:colOff>
          <xdr:row>15</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381000</xdr:colOff>
          <xdr:row>14</xdr:row>
          <xdr:rowOff>152400</xdr:rowOff>
        </xdr:from>
        <xdr:to>
          <xdr:col>19</xdr:col>
          <xdr:colOff>825500</xdr:colOff>
          <xdr:row>16</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381000</xdr:colOff>
          <xdr:row>15</xdr:row>
          <xdr:rowOff>152400</xdr:rowOff>
        </xdr:from>
        <xdr:to>
          <xdr:col>19</xdr:col>
          <xdr:colOff>825500</xdr:colOff>
          <xdr:row>17</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381000</xdr:colOff>
          <xdr:row>16</xdr:row>
          <xdr:rowOff>152400</xdr:rowOff>
        </xdr:from>
        <xdr:to>
          <xdr:col>19</xdr:col>
          <xdr:colOff>825500</xdr:colOff>
          <xdr:row>18</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381000</xdr:colOff>
          <xdr:row>17</xdr:row>
          <xdr:rowOff>152400</xdr:rowOff>
        </xdr:from>
        <xdr:to>
          <xdr:col>19</xdr:col>
          <xdr:colOff>825500</xdr:colOff>
          <xdr:row>19</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381000</xdr:colOff>
          <xdr:row>18</xdr:row>
          <xdr:rowOff>152400</xdr:rowOff>
        </xdr:from>
        <xdr:to>
          <xdr:col>19</xdr:col>
          <xdr:colOff>825500</xdr:colOff>
          <xdr:row>20</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381000</xdr:colOff>
          <xdr:row>19</xdr:row>
          <xdr:rowOff>152400</xdr:rowOff>
        </xdr:from>
        <xdr:to>
          <xdr:col>19</xdr:col>
          <xdr:colOff>825500</xdr:colOff>
          <xdr:row>21</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381000</xdr:colOff>
          <xdr:row>20</xdr:row>
          <xdr:rowOff>152400</xdr:rowOff>
        </xdr:from>
        <xdr:to>
          <xdr:col>19</xdr:col>
          <xdr:colOff>825500</xdr:colOff>
          <xdr:row>22</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381000</xdr:colOff>
          <xdr:row>21</xdr:row>
          <xdr:rowOff>152400</xdr:rowOff>
        </xdr:from>
        <xdr:to>
          <xdr:col>19</xdr:col>
          <xdr:colOff>825500</xdr:colOff>
          <xdr:row>23</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381000</xdr:colOff>
          <xdr:row>22</xdr:row>
          <xdr:rowOff>152400</xdr:rowOff>
        </xdr:from>
        <xdr:to>
          <xdr:col>19</xdr:col>
          <xdr:colOff>825500</xdr:colOff>
          <xdr:row>24</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381000</xdr:colOff>
          <xdr:row>23</xdr:row>
          <xdr:rowOff>152400</xdr:rowOff>
        </xdr:from>
        <xdr:to>
          <xdr:col>19</xdr:col>
          <xdr:colOff>825500</xdr:colOff>
          <xdr:row>25</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381000</xdr:colOff>
          <xdr:row>24</xdr:row>
          <xdr:rowOff>152400</xdr:rowOff>
        </xdr:from>
        <xdr:to>
          <xdr:col>19</xdr:col>
          <xdr:colOff>825500</xdr:colOff>
          <xdr:row>26</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381000</xdr:colOff>
          <xdr:row>25</xdr:row>
          <xdr:rowOff>152400</xdr:rowOff>
        </xdr:from>
        <xdr:to>
          <xdr:col>19</xdr:col>
          <xdr:colOff>825500</xdr:colOff>
          <xdr:row>27</xdr:row>
          <xdr:rowOff>76200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381000</xdr:colOff>
          <xdr:row>26</xdr:row>
          <xdr:rowOff>152400</xdr:rowOff>
        </xdr:from>
        <xdr:to>
          <xdr:col>19</xdr:col>
          <xdr:colOff>825500</xdr:colOff>
          <xdr:row>28</xdr:row>
          <xdr:rowOff>76200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381000</xdr:colOff>
          <xdr:row>27</xdr:row>
          <xdr:rowOff>152400</xdr:rowOff>
        </xdr:from>
        <xdr:to>
          <xdr:col>19</xdr:col>
          <xdr:colOff>825500</xdr:colOff>
          <xdr:row>29</xdr:row>
          <xdr:rowOff>76200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381000</xdr:colOff>
          <xdr:row>28</xdr:row>
          <xdr:rowOff>152400</xdr:rowOff>
        </xdr:from>
        <xdr:to>
          <xdr:col>19</xdr:col>
          <xdr:colOff>825500</xdr:colOff>
          <xdr:row>30</xdr:row>
          <xdr:rowOff>76200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381000</xdr:colOff>
          <xdr:row>29</xdr:row>
          <xdr:rowOff>152400</xdr:rowOff>
        </xdr:from>
        <xdr:to>
          <xdr:col>19</xdr:col>
          <xdr:colOff>825500</xdr:colOff>
          <xdr:row>31</xdr:row>
          <xdr:rowOff>76200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381000</xdr:colOff>
          <xdr:row>30</xdr:row>
          <xdr:rowOff>152400</xdr:rowOff>
        </xdr:from>
        <xdr:to>
          <xdr:col>19</xdr:col>
          <xdr:colOff>825500</xdr:colOff>
          <xdr:row>32</xdr:row>
          <xdr:rowOff>76200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381000</xdr:colOff>
          <xdr:row>31</xdr:row>
          <xdr:rowOff>152400</xdr:rowOff>
        </xdr:from>
        <xdr:to>
          <xdr:col>19</xdr:col>
          <xdr:colOff>825500</xdr:colOff>
          <xdr:row>33</xdr:row>
          <xdr:rowOff>76200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381000</xdr:colOff>
          <xdr:row>32</xdr:row>
          <xdr:rowOff>152400</xdr:rowOff>
        </xdr:from>
        <xdr:to>
          <xdr:col>19</xdr:col>
          <xdr:colOff>825500</xdr:colOff>
          <xdr:row>34</xdr:row>
          <xdr:rowOff>76200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381000</xdr:colOff>
          <xdr:row>33</xdr:row>
          <xdr:rowOff>152400</xdr:rowOff>
        </xdr:from>
        <xdr:to>
          <xdr:col>19</xdr:col>
          <xdr:colOff>825500</xdr:colOff>
          <xdr:row>35</xdr:row>
          <xdr:rowOff>76200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381000</xdr:colOff>
          <xdr:row>34</xdr:row>
          <xdr:rowOff>152400</xdr:rowOff>
        </xdr:from>
        <xdr:to>
          <xdr:col>19</xdr:col>
          <xdr:colOff>825500</xdr:colOff>
          <xdr:row>36</xdr:row>
          <xdr:rowOff>76200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381000</xdr:colOff>
          <xdr:row>35</xdr:row>
          <xdr:rowOff>152400</xdr:rowOff>
        </xdr:from>
        <xdr:to>
          <xdr:col>19</xdr:col>
          <xdr:colOff>825500</xdr:colOff>
          <xdr:row>37</xdr:row>
          <xdr:rowOff>76200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381000</xdr:colOff>
          <xdr:row>36</xdr:row>
          <xdr:rowOff>152400</xdr:rowOff>
        </xdr:from>
        <xdr:to>
          <xdr:col>19</xdr:col>
          <xdr:colOff>825500</xdr:colOff>
          <xdr:row>38</xdr:row>
          <xdr:rowOff>76200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381000</xdr:colOff>
          <xdr:row>37</xdr:row>
          <xdr:rowOff>152400</xdr:rowOff>
        </xdr:from>
        <xdr:to>
          <xdr:col>19</xdr:col>
          <xdr:colOff>825500</xdr:colOff>
          <xdr:row>39</xdr:row>
          <xdr:rowOff>76200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381000</xdr:colOff>
          <xdr:row>38</xdr:row>
          <xdr:rowOff>152400</xdr:rowOff>
        </xdr:from>
        <xdr:to>
          <xdr:col>19</xdr:col>
          <xdr:colOff>825500</xdr:colOff>
          <xdr:row>40</xdr:row>
          <xdr:rowOff>76200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381000</xdr:colOff>
          <xdr:row>39</xdr:row>
          <xdr:rowOff>152400</xdr:rowOff>
        </xdr:from>
        <xdr:to>
          <xdr:col>19</xdr:col>
          <xdr:colOff>825500</xdr:colOff>
          <xdr:row>41</xdr:row>
          <xdr:rowOff>76200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381000</xdr:colOff>
          <xdr:row>40</xdr:row>
          <xdr:rowOff>152400</xdr:rowOff>
        </xdr:from>
        <xdr:to>
          <xdr:col>19</xdr:col>
          <xdr:colOff>825500</xdr:colOff>
          <xdr:row>42</xdr:row>
          <xdr:rowOff>76200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381000</xdr:colOff>
          <xdr:row>41</xdr:row>
          <xdr:rowOff>152400</xdr:rowOff>
        </xdr:from>
        <xdr:to>
          <xdr:col>19</xdr:col>
          <xdr:colOff>825500</xdr:colOff>
          <xdr:row>43</xdr:row>
          <xdr:rowOff>76200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381000</xdr:colOff>
          <xdr:row>12</xdr:row>
          <xdr:rowOff>152400</xdr:rowOff>
        </xdr:from>
        <xdr:to>
          <xdr:col>19</xdr:col>
          <xdr:colOff>825500</xdr:colOff>
          <xdr:row>14</xdr:row>
          <xdr:rowOff>76200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2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381000</xdr:colOff>
          <xdr:row>13</xdr:row>
          <xdr:rowOff>152400</xdr:rowOff>
        </xdr:from>
        <xdr:to>
          <xdr:col>19</xdr:col>
          <xdr:colOff>825500</xdr:colOff>
          <xdr:row>15</xdr:row>
          <xdr:rowOff>76200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2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381000</xdr:colOff>
          <xdr:row>14</xdr:row>
          <xdr:rowOff>152400</xdr:rowOff>
        </xdr:from>
        <xdr:to>
          <xdr:col>19</xdr:col>
          <xdr:colOff>825500</xdr:colOff>
          <xdr:row>16</xdr:row>
          <xdr:rowOff>76200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2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381000</xdr:colOff>
          <xdr:row>15</xdr:row>
          <xdr:rowOff>152400</xdr:rowOff>
        </xdr:from>
        <xdr:to>
          <xdr:col>19</xdr:col>
          <xdr:colOff>825500</xdr:colOff>
          <xdr:row>17</xdr:row>
          <xdr:rowOff>76200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2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381000</xdr:colOff>
          <xdr:row>16</xdr:row>
          <xdr:rowOff>152400</xdr:rowOff>
        </xdr:from>
        <xdr:to>
          <xdr:col>19</xdr:col>
          <xdr:colOff>825500</xdr:colOff>
          <xdr:row>18</xdr:row>
          <xdr:rowOff>76200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2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381000</xdr:colOff>
          <xdr:row>17</xdr:row>
          <xdr:rowOff>152400</xdr:rowOff>
        </xdr:from>
        <xdr:to>
          <xdr:col>19</xdr:col>
          <xdr:colOff>825500</xdr:colOff>
          <xdr:row>19</xdr:row>
          <xdr:rowOff>76200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2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381000</xdr:colOff>
          <xdr:row>18</xdr:row>
          <xdr:rowOff>152400</xdr:rowOff>
        </xdr:from>
        <xdr:to>
          <xdr:col>19</xdr:col>
          <xdr:colOff>825500</xdr:colOff>
          <xdr:row>20</xdr:row>
          <xdr:rowOff>76200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2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381000</xdr:colOff>
          <xdr:row>19</xdr:row>
          <xdr:rowOff>152400</xdr:rowOff>
        </xdr:from>
        <xdr:to>
          <xdr:col>19</xdr:col>
          <xdr:colOff>825500</xdr:colOff>
          <xdr:row>21</xdr:row>
          <xdr:rowOff>76200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2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381000</xdr:colOff>
          <xdr:row>20</xdr:row>
          <xdr:rowOff>152400</xdr:rowOff>
        </xdr:from>
        <xdr:to>
          <xdr:col>19</xdr:col>
          <xdr:colOff>825500</xdr:colOff>
          <xdr:row>22</xdr:row>
          <xdr:rowOff>76200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2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381000</xdr:colOff>
          <xdr:row>21</xdr:row>
          <xdr:rowOff>152400</xdr:rowOff>
        </xdr:from>
        <xdr:to>
          <xdr:col>19</xdr:col>
          <xdr:colOff>825500</xdr:colOff>
          <xdr:row>23</xdr:row>
          <xdr:rowOff>76200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381000</xdr:colOff>
          <xdr:row>22</xdr:row>
          <xdr:rowOff>152400</xdr:rowOff>
        </xdr:from>
        <xdr:to>
          <xdr:col>19</xdr:col>
          <xdr:colOff>825500</xdr:colOff>
          <xdr:row>24</xdr:row>
          <xdr:rowOff>76200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2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381000</xdr:colOff>
          <xdr:row>23</xdr:row>
          <xdr:rowOff>152400</xdr:rowOff>
        </xdr:from>
        <xdr:to>
          <xdr:col>19</xdr:col>
          <xdr:colOff>825500</xdr:colOff>
          <xdr:row>25</xdr:row>
          <xdr:rowOff>76200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2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381000</xdr:colOff>
          <xdr:row>24</xdr:row>
          <xdr:rowOff>152400</xdr:rowOff>
        </xdr:from>
        <xdr:to>
          <xdr:col>19</xdr:col>
          <xdr:colOff>825500</xdr:colOff>
          <xdr:row>26</xdr:row>
          <xdr:rowOff>76200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381000</xdr:colOff>
          <xdr:row>25</xdr:row>
          <xdr:rowOff>152400</xdr:rowOff>
        </xdr:from>
        <xdr:to>
          <xdr:col>19</xdr:col>
          <xdr:colOff>825500</xdr:colOff>
          <xdr:row>27</xdr:row>
          <xdr:rowOff>76200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381000</xdr:colOff>
          <xdr:row>26</xdr:row>
          <xdr:rowOff>152400</xdr:rowOff>
        </xdr:from>
        <xdr:to>
          <xdr:col>19</xdr:col>
          <xdr:colOff>825500</xdr:colOff>
          <xdr:row>28</xdr:row>
          <xdr:rowOff>76200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2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381000</xdr:colOff>
          <xdr:row>27</xdr:row>
          <xdr:rowOff>152400</xdr:rowOff>
        </xdr:from>
        <xdr:to>
          <xdr:col>19</xdr:col>
          <xdr:colOff>825500</xdr:colOff>
          <xdr:row>29</xdr:row>
          <xdr:rowOff>76200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2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381000</xdr:colOff>
          <xdr:row>28</xdr:row>
          <xdr:rowOff>152400</xdr:rowOff>
        </xdr:from>
        <xdr:to>
          <xdr:col>19</xdr:col>
          <xdr:colOff>825500</xdr:colOff>
          <xdr:row>30</xdr:row>
          <xdr:rowOff>76200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2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381000</xdr:colOff>
          <xdr:row>29</xdr:row>
          <xdr:rowOff>152400</xdr:rowOff>
        </xdr:from>
        <xdr:to>
          <xdr:col>19</xdr:col>
          <xdr:colOff>825500</xdr:colOff>
          <xdr:row>31</xdr:row>
          <xdr:rowOff>76200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2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381000</xdr:colOff>
          <xdr:row>30</xdr:row>
          <xdr:rowOff>152400</xdr:rowOff>
        </xdr:from>
        <xdr:to>
          <xdr:col>19</xdr:col>
          <xdr:colOff>825500</xdr:colOff>
          <xdr:row>32</xdr:row>
          <xdr:rowOff>76200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2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381000</xdr:colOff>
          <xdr:row>31</xdr:row>
          <xdr:rowOff>152400</xdr:rowOff>
        </xdr:from>
        <xdr:to>
          <xdr:col>19</xdr:col>
          <xdr:colOff>825500</xdr:colOff>
          <xdr:row>33</xdr:row>
          <xdr:rowOff>76200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2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381000</xdr:colOff>
          <xdr:row>32</xdr:row>
          <xdr:rowOff>152400</xdr:rowOff>
        </xdr:from>
        <xdr:to>
          <xdr:col>19</xdr:col>
          <xdr:colOff>825500</xdr:colOff>
          <xdr:row>34</xdr:row>
          <xdr:rowOff>76200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2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381000</xdr:colOff>
          <xdr:row>33</xdr:row>
          <xdr:rowOff>152400</xdr:rowOff>
        </xdr:from>
        <xdr:to>
          <xdr:col>19</xdr:col>
          <xdr:colOff>825500</xdr:colOff>
          <xdr:row>35</xdr:row>
          <xdr:rowOff>76200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2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381000</xdr:colOff>
          <xdr:row>34</xdr:row>
          <xdr:rowOff>152400</xdr:rowOff>
        </xdr:from>
        <xdr:to>
          <xdr:col>19</xdr:col>
          <xdr:colOff>825500</xdr:colOff>
          <xdr:row>36</xdr:row>
          <xdr:rowOff>76200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2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381000</xdr:colOff>
          <xdr:row>35</xdr:row>
          <xdr:rowOff>152400</xdr:rowOff>
        </xdr:from>
        <xdr:to>
          <xdr:col>19</xdr:col>
          <xdr:colOff>825500</xdr:colOff>
          <xdr:row>37</xdr:row>
          <xdr:rowOff>76200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2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381000</xdr:colOff>
          <xdr:row>36</xdr:row>
          <xdr:rowOff>152400</xdr:rowOff>
        </xdr:from>
        <xdr:to>
          <xdr:col>19</xdr:col>
          <xdr:colOff>825500</xdr:colOff>
          <xdr:row>38</xdr:row>
          <xdr:rowOff>76200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2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381000</xdr:colOff>
          <xdr:row>37</xdr:row>
          <xdr:rowOff>152400</xdr:rowOff>
        </xdr:from>
        <xdr:to>
          <xdr:col>19</xdr:col>
          <xdr:colOff>825500</xdr:colOff>
          <xdr:row>39</xdr:row>
          <xdr:rowOff>76200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2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381000</xdr:colOff>
          <xdr:row>38</xdr:row>
          <xdr:rowOff>152400</xdr:rowOff>
        </xdr:from>
        <xdr:to>
          <xdr:col>19</xdr:col>
          <xdr:colOff>825500</xdr:colOff>
          <xdr:row>40</xdr:row>
          <xdr:rowOff>76200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2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381000</xdr:colOff>
          <xdr:row>39</xdr:row>
          <xdr:rowOff>152400</xdr:rowOff>
        </xdr:from>
        <xdr:to>
          <xdr:col>19</xdr:col>
          <xdr:colOff>825500</xdr:colOff>
          <xdr:row>41</xdr:row>
          <xdr:rowOff>76200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2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381000</xdr:colOff>
          <xdr:row>40</xdr:row>
          <xdr:rowOff>152400</xdr:rowOff>
        </xdr:from>
        <xdr:to>
          <xdr:col>19</xdr:col>
          <xdr:colOff>825500</xdr:colOff>
          <xdr:row>42</xdr:row>
          <xdr:rowOff>76200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2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381000</xdr:colOff>
          <xdr:row>41</xdr:row>
          <xdr:rowOff>152400</xdr:rowOff>
        </xdr:from>
        <xdr:to>
          <xdr:col>19</xdr:col>
          <xdr:colOff>825500</xdr:colOff>
          <xdr:row>43</xdr:row>
          <xdr:rowOff>76200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2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a:p>
              <a:pPr algn="l" rtl="0">
                <a:defRPr sz="1000"/>
              </a:pPr>
              <a:endParaRPr lang="ja-JP" altLang="en-US" sz="1300" b="0" i="0" u="none" strike="noStrike" baseline="0">
                <a:solidFill>
                  <a:srgbClr val="000000"/>
                </a:solidFill>
                <a:latin typeface="Lucida Grande" charset="0"/>
                <a:cs typeface="Lucida Grande" charset="0"/>
              </a:endParaRP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40.xml"/><Relationship Id="rId18" Type="http://schemas.openxmlformats.org/officeDocument/2006/relationships/ctrlProp" Target="../ctrlProps/ctrlProp45.xml"/><Relationship Id="rId26" Type="http://schemas.openxmlformats.org/officeDocument/2006/relationships/ctrlProp" Target="../ctrlProps/ctrlProp53.xml"/><Relationship Id="rId3" Type="http://schemas.openxmlformats.org/officeDocument/2006/relationships/vmlDrawing" Target="../drawings/vmlDrawing2.vml"/><Relationship Id="rId21" Type="http://schemas.openxmlformats.org/officeDocument/2006/relationships/ctrlProp" Target="../ctrlProps/ctrlProp48.x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5" Type="http://schemas.openxmlformats.org/officeDocument/2006/relationships/ctrlProp" Target="../ctrlProps/ctrlProp52.xml"/><Relationship Id="rId33" Type="http://schemas.openxmlformats.org/officeDocument/2006/relationships/ctrlProp" Target="../ctrlProps/ctrlProp60.xml"/><Relationship Id="rId2" Type="http://schemas.openxmlformats.org/officeDocument/2006/relationships/drawing" Target="../drawings/drawing2.xml"/><Relationship Id="rId16" Type="http://schemas.openxmlformats.org/officeDocument/2006/relationships/ctrlProp" Target="../ctrlProps/ctrlProp43.xml"/><Relationship Id="rId20" Type="http://schemas.openxmlformats.org/officeDocument/2006/relationships/ctrlProp" Target="../ctrlProps/ctrlProp47.xml"/><Relationship Id="rId29" Type="http://schemas.openxmlformats.org/officeDocument/2006/relationships/ctrlProp" Target="../ctrlProps/ctrlProp56.xml"/><Relationship Id="rId1" Type="http://schemas.openxmlformats.org/officeDocument/2006/relationships/printerSettings" Target="../printerSettings/printerSettings2.bin"/><Relationship Id="rId6" Type="http://schemas.openxmlformats.org/officeDocument/2006/relationships/ctrlProp" Target="../ctrlProps/ctrlProp33.xml"/><Relationship Id="rId11" Type="http://schemas.openxmlformats.org/officeDocument/2006/relationships/ctrlProp" Target="../ctrlProps/ctrlProp38.xml"/><Relationship Id="rId24" Type="http://schemas.openxmlformats.org/officeDocument/2006/relationships/ctrlProp" Target="../ctrlProps/ctrlProp51.xml"/><Relationship Id="rId32" Type="http://schemas.openxmlformats.org/officeDocument/2006/relationships/ctrlProp" Target="../ctrlProps/ctrlProp59.xml"/><Relationship Id="rId5" Type="http://schemas.openxmlformats.org/officeDocument/2006/relationships/ctrlProp" Target="../ctrlProps/ctrlProp32.xml"/><Relationship Id="rId15" Type="http://schemas.openxmlformats.org/officeDocument/2006/relationships/ctrlProp" Target="../ctrlProps/ctrlProp42.xml"/><Relationship Id="rId23" Type="http://schemas.openxmlformats.org/officeDocument/2006/relationships/ctrlProp" Target="../ctrlProps/ctrlProp50.xml"/><Relationship Id="rId28" Type="http://schemas.openxmlformats.org/officeDocument/2006/relationships/ctrlProp" Target="../ctrlProps/ctrlProp55.xml"/><Relationship Id="rId10" Type="http://schemas.openxmlformats.org/officeDocument/2006/relationships/ctrlProp" Target="../ctrlProps/ctrlProp37.xml"/><Relationship Id="rId19" Type="http://schemas.openxmlformats.org/officeDocument/2006/relationships/ctrlProp" Target="../ctrlProps/ctrlProp46.xml"/><Relationship Id="rId31" Type="http://schemas.openxmlformats.org/officeDocument/2006/relationships/ctrlProp" Target="../ctrlProps/ctrlProp58.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 Id="rId22" Type="http://schemas.openxmlformats.org/officeDocument/2006/relationships/ctrlProp" Target="../ctrlProps/ctrlProp49.xml"/><Relationship Id="rId27" Type="http://schemas.openxmlformats.org/officeDocument/2006/relationships/ctrlProp" Target="../ctrlProps/ctrlProp54.xml"/><Relationship Id="rId30" Type="http://schemas.openxmlformats.org/officeDocument/2006/relationships/ctrlProp" Target="../ctrlProps/ctrlProp57.xml"/><Relationship Id="rId8" Type="http://schemas.openxmlformats.org/officeDocument/2006/relationships/ctrlProp" Target="../ctrlProps/ctrlProp3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FE548-64A5-EF4F-A153-8877384C4153}">
  <dimension ref="A1:K22"/>
  <sheetViews>
    <sheetView tabSelected="1" workbookViewId="0">
      <selection activeCell="A8" sqref="A8"/>
    </sheetView>
  </sheetViews>
  <sheetFormatPr baseColWidth="10" defaultColWidth="8.83203125" defaultRowHeight="18"/>
  <sheetData>
    <row r="1" spans="1:5" ht="19" thickBot="1"/>
    <row r="2" spans="1:5" ht="25" thickBot="1">
      <c r="A2" s="54" t="s">
        <v>195</v>
      </c>
      <c r="B2" s="55"/>
      <c r="C2" s="55"/>
      <c r="D2" s="55"/>
      <c r="E2" s="56"/>
    </row>
    <row r="3" spans="1:5" ht="9" customHeight="1"/>
    <row r="4" spans="1:5" ht="20">
      <c r="A4" s="46" t="s">
        <v>179</v>
      </c>
    </row>
    <row r="5" spans="1:5" ht="20">
      <c r="A5" s="47" t="s">
        <v>180</v>
      </c>
    </row>
    <row r="6" spans="1:5" ht="20">
      <c r="A6" s="47" t="s">
        <v>181</v>
      </c>
    </row>
    <row r="7" spans="1:5" ht="20">
      <c r="A7" s="47" t="s">
        <v>182</v>
      </c>
    </row>
    <row r="8" spans="1:5" ht="20">
      <c r="A8" s="48" t="s">
        <v>183</v>
      </c>
    </row>
    <row r="9" spans="1:5" ht="19" thickBot="1"/>
    <row r="10" spans="1:5" ht="25" thickBot="1">
      <c r="A10" s="54" t="s">
        <v>184</v>
      </c>
      <c r="B10" s="55"/>
      <c r="C10" s="55"/>
      <c r="D10" s="55"/>
      <c r="E10" s="56"/>
    </row>
    <row r="11" spans="1:5" ht="20">
      <c r="A11" s="46" t="s">
        <v>185</v>
      </c>
    </row>
    <row r="12" spans="1:5" ht="20">
      <c r="A12" s="47" t="s">
        <v>186</v>
      </c>
    </row>
    <row r="13" spans="1:5" ht="20">
      <c r="A13" s="47" t="s">
        <v>187</v>
      </c>
    </row>
    <row r="14" spans="1:5" ht="20">
      <c r="A14" s="47" t="s">
        <v>188</v>
      </c>
    </row>
    <row r="15" spans="1:5" ht="20">
      <c r="A15" s="47" t="s">
        <v>189</v>
      </c>
    </row>
    <row r="16" spans="1:5" ht="20">
      <c r="A16" s="47" t="s">
        <v>196</v>
      </c>
    </row>
    <row r="17" spans="1:11" ht="21" thickBot="1">
      <c r="A17" s="47"/>
    </row>
    <row r="18" spans="1:11" ht="25" thickBot="1">
      <c r="A18" s="54" t="s">
        <v>190</v>
      </c>
      <c r="B18" s="55"/>
      <c r="C18" s="55"/>
      <c r="D18" s="55"/>
      <c r="E18" s="56"/>
    </row>
    <row r="19" spans="1:11" ht="20">
      <c r="A19" s="46" t="s">
        <v>191</v>
      </c>
      <c r="K19" t="s">
        <v>192</v>
      </c>
    </row>
    <row r="20" spans="1:11" ht="19" thickBot="1"/>
    <row r="21" spans="1:11" ht="25" thickBot="1">
      <c r="A21" s="54" t="s">
        <v>193</v>
      </c>
      <c r="B21" s="55"/>
      <c r="C21" s="55"/>
      <c r="D21" s="55"/>
      <c r="E21" s="56"/>
    </row>
    <row r="22" spans="1:11" ht="20">
      <c r="A22" s="46" t="s">
        <v>194</v>
      </c>
    </row>
  </sheetData>
  <mergeCells count="4">
    <mergeCell ref="A2:E2"/>
    <mergeCell ref="A10:E10"/>
    <mergeCell ref="A18:E18"/>
    <mergeCell ref="A21:E21"/>
  </mergeCells>
  <phoneticPr fontId="3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8"/>
  <sheetViews>
    <sheetView view="pageBreakPreview" zoomScaleNormal="100" zoomScaleSheetLayoutView="100" workbookViewId="0">
      <selection activeCell="C8" sqref="C8:D8"/>
    </sheetView>
  </sheetViews>
  <sheetFormatPr baseColWidth="10" defaultColWidth="12.6640625" defaultRowHeight="15" customHeight="1"/>
  <cols>
    <col min="1" max="1" width="4.6640625" style="23" customWidth="1"/>
    <col min="2" max="4" width="13.6640625" style="23" customWidth="1"/>
    <col min="5" max="5" width="7.6640625" style="23" customWidth="1"/>
    <col min="6" max="6" width="13.1640625" style="23" customWidth="1"/>
    <col min="7" max="7" width="12.6640625" style="23" customWidth="1"/>
    <col min="8" max="11" width="7.6640625" style="23" customWidth="1"/>
    <col min="12" max="14" width="6.1640625" style="23" customWidth="1"/>
    <col min="15" max="19" width="2.1640625" style="23" customWidth="1"/>
    <col min="20" max="20" width="14.5" style="23" customWidth="1"/>
    <col min="21" max="21" width="7.6640625" style="23" customWidth="1"/>
    <col min="22" max="22" width="7.5" style="23" customWidth="1"/>
    <col min="23" max="27" width="7.6640625" style="23" customWidth="1"/>
    <col min="28" max="16384" width="12.6640625" style="23"/>
  </cols>
  <sheetData>
    <row r="1" spans="1:28" ht="31">
      <c r="A1" s="90" t="s">
        <v>70</v>
      </c>
      <c r="B1" s="90"/>
      <c r="C1" s="90"/>
      <c r="D1" s="90"/>
      <c r="E1" s="90"/>
      <c r="F1" s="90"/>
      <c r="G1" s="90"/>
      <c r="H1" s="90"/>
      <c r="I1" s="90"/>
      <c r="J1" s="90"/>
      <c r="K1" s="90"/>
      <c r="L1" s="90"/>
      <c r="M1" s="90"/>
      <c r="N1" s="90"/>
      <c r="O1" s="90"/>
      <c r="P1" s="90"/>
      <c r="Q1" s="90"/>
      <c r="R1" s="90"/>
      <c r="S1" s="90"/>
      <c r="T1" s="90"/>
    </row>
    <row r="2" spans="1:28" ht="18" customHeight="1">
      <c r="B2" s="41" t="s">
        <v>174</v>
      </c>
      <c r="C2" s="49" t="s">
        <v>145</v>
      </c>
    </row>
    <row r="3" spans="1:28" ht="24" customHeight="1">
      <c r="A3" s="99" t="s">
        <v>65</v>
      </c>
      <c r="B3" s="100"/>
      <c r="C3" s="75" t="str">
        <f>VLOOKUP(C2,コード名!$A$2:$C$35,2,FALSE)</f>
        <v>北海道札幌白石高等学校</v>
      </c>
      <c r="D3" s="76"/>
      <c r="E3" s="77"/>
      <c r="F3" s="36" t="s">
        <v>0</v>
      </c>
      <c r="G3" s="103" t="s">
        <v>175</v>
      </c>
      <c r="H3" s="104"/>
      <c r="I3" s="24"/>
    </row>
    <row r="4" spans="1:28" ht="24" customHeight="1">
      <c r="A4" s="85" t="s">
        <v>1</v>
      </c>
      <c r="B4" s="87"/>
      <c r="C4" s="75" t="str">
        <f>VLOOKUP(C2,コード名!$A$2:$C$35,3,FALSE)</f>
        <v>札幌市白石区川北２２６１番地</v>
      </c>
      <c r="D4" s="76"/>
      <c r="E4" s="77"/>
      <c r="F4" s="37" t="s">
        <v>2</v>
      </c>
      <c r="G4" s="59"/>
      <c r="H4" s="60"/>
      <c r="I4" s="61"/>
      <c r="J4" s="38" t="s">
        <v>3</v>
      </c>
      <c r="K4" s="78"/>
      <c r="L4" s="79"/>
      <c r="M4" s="80"/>
      <c r="N4" s="93" t="s">
        <v>4</v>
      </c>
      <c r="O4" s="94"/>
      <c r="P4" s="95"/>
      <c r="Q4" s="59"/>
      <c r="R4" s="60"/>
      <c r="S4" s="60"/>
      <c r="T4" s="60"/>
      <c r="U4" s="61"/>
    </row>
    <row r="5" spans="1:28" ht="24" customHeight="1">
      <c r="A5" s="85" t="s">
        <v>5</v>
      </c>
      <c r="B5" s="87"/>
      <c r="C5" s="75"/>
      <c r="D5" s="76"/>
      <c r="E5" s="31"/>
      <c r="F5" s="39" t="s">
        <v>6</v>
      </c>
      <c r="G5" s="91">
        <v>5300</v>
      </c>
      <c r="H5" s="92"/>
      <c r="I5" s="85" t="s">
        <v>7</v>
      </c>
      <c r="J5" s="87"/>
      <c r="K5" s="91">
        <v>1000</v>
      </c>
      <c r="L5" s="92"/>
      <c r="M5" s="25"/>
    </row>
    <row r="6" spans="1:28" ht="24" customHeight="1">
      <c r="A6" s="85" t="s">
        <v>8</v>
      </c>
      <c r="B6" s="87"/>
      <c r="C6" s="75"/>
      <c r="D6" s="76"/>
      <c r="E6" s="32"/>
      <c r="F6" s="39" t="s">
        <v>9</v>
      </c>
      <c r="G6" s="81">
        <f>SUM(H44:K44)</f>
        <v>0</v>
      </c>
      <c r="H6" s="82"/>
      <c r="I6" s="85" t="s">
        <v>9</v>
      </c>
      <c r="J6" s="87"/>
      <c r="K6" s="81">
        <f>C10</f>
        <v>2</v>
      </c>
      <c r="L6" s="82"/>
    </row>
    <row r="7" spans="1:28" ht="24" customHeight="1">
      <c r="A7" s="85" t="s">
        <v>10</v>
      </c>
      <c r="B7" s="87"/>
      <c r="C7" s="75"/>
      <c r="D7" s="76"/>
      <c r="E7" s="32"/>
      <c r="F7" s="39" t="s">
        <v>11</v>
      </c>
      <c r="G7" s="91">
        <f>G5*G6+K5*K6</f>
        <v>2000</v>
      </c>
      <c r="H7" s="105"/>
      <c r="I7" s="105"/>
      <c r="J7" s="105"/>
      <c r="K7" s="105"/>
      <c r="L7" s="92"/>
    </row>
    <row r="8" spans="1:28" ht="24" customHeight="1">
      <c r="A8" s="85" t="s">
        <v>10</v>
      </c>
      <c r="B8" s="87"/>
      <c r="C8" s="75"/>
      <c r="D8" s="76"/>
      <c r="E8" s="32"/>
      <c r="G8" s="98" t="s">
        <v>12</v>
      </c>
      <c r="H8" s="98"/>
      <c r="I8" s="98"/>
      <c r="J8" s="98"/>
      <c r="K8" s="98"/>
      <c r="L8" s="98"/>
      <c r="M8" s="98"/>
      <c r="N8" s="98"/>
      <c r="O8" s="98"/>
      <c r="P8" s="98"/>
      <c r="Q8" s="98"/>
      <c r="R8" s="98"/>
      <c r="S8" s="98"/>
      <c r="T8" s="98"/>
      <c r="U8" s="98"/>
    </row>
    <row r="9" spans="1:28" ht="24" customHeight="1">
      <c r="A9" s="85" t="s">
        <v>10</v>
      </c>
      <c r="B9" s="87"/>
      <c r="C9" s="75"/>
      <c r="D9" s="76"/>
      <c r="E9" s="32"/>
    </row>
    <row r="10" spans="1:28" ht="24" customHeight="1">
      <c r="A10" s="85" t="s">
        <v>13</v>
      </c>
      <c r="B10" s="87"/>
      <c r="C10" s="59">
        <v>2</v>
      </c>
      <c r="D10" s="60"/>
      <c r="E10" s="61"/>
      <c r="F10" s="101" t="s">
        <v>66</v>
      </c>
      <c r="G10" s="102"/>
      <c r="H10" s="102"/>
      <c r="I10" s="102"/>
      <c r="J10" s="102"/>
      <c r="K10" s="102"/>
      <c r="L10" s="102"/>
      <c r="M10" s="102"/>
      <c r="N10" s="102"/>
      <c r="O10" s="102"/>
      <c r="P10" s="102"/>
      <c r="Q10" s="102"/>
      <c r="R10" s="102"/>
      <c r="S10" s="102"/>
      <c r="T10" s="102"/>
      <c r="Z10" s="26" t="s">
        <v>14</v>
      </c>
      <c r="AA10" s="23">
        <v>1</v>
      </c>
      <c r="AB10" s="44" t="s">
        <v>74</v>
      </c>
    </row>
    <row r="11" spans="1:28" ht="30.75" customHeight="1">
      <c r="X11" s="23" t="s">
        <v>15</v>
      </c>
      <c r="Y11" s="23" t="s">
        <v>16</v>
      </c>
      <c r="Z11" s="26" t="s">
        <v>17</v>
      </c>
      <c r="AA11" s="23">
        <v>2</v>
      </c>
      <c r="AB11" s="44" t="s">
        <v>77</v>
      </c>
    </row>
    <row r="12" spans="1:28" ht="18" customHeight="1">
      <c r="A12" s="83"/>
      <c r="B12" s="106" t="s">
        <v>18</v>
      </c>
      <c r="C12" s="106" t="s">
        <v>19</v>
      </c>
      <c r="D12" s="106" t="s">
        <v>20</v>
      </c>
      <c r="E12" s="83" t="s">
        <v>21</v>
      </c>
      <c r="F12" s="96" t="s">
        <v>22</v>
      </c>
      <c r="G12" s="83" t="s">
        <v>23</v>
      </c>
      <c r="H12" s="85" t="s">
        <v>23</v>
      </c>
      <c r="I12" s="86"/>
      <c r="J12" s="86"/>
      <c r="K12" s="87"/>
      <c r="L12" s="63" t="s">
        <v>24</v>
      </c>
      <c r="M12" s="64"/>
      <c r="N12" s="65"/>
      <c r="O12" s="69" t="s">
        <v>25</v>
      </c>
      <c r="P12" s="70"/>
      <c r="Q12" s="70"/>
      <c r="R12" s="70"/>
      <c r="S12" s="71"/>
      <c r="T12" s="88" t="s">
        <v>176</v>
      </c>
      <c r="X12" s="41" t="s">
        <v>67</v>
      </c>
      <c r="Y12" s="23" t="s">
        <v>27</v>
      </c>
      <c r="Z12" s="26" t="s">
        <v>28</v>
      </c>
      <c r="AA12" s="23">
        <v>3</v>
      </c>
      <c r="AB12" s="44" t="s">
        <v>80</v>
      </c>
    </row>
    <row r="13" spans="1:28" ht="18" customHeight="1">
      <c r="A13" s="84"/>
      <c r="B13" s="107"/>
      <c r="C13" s="107"/>
      <c r="D13" s="107"/>
      <c r="E13" s="84"/>
      <c r="F13" s="97"/>
      <c r="G13" s="84"/>
      <c r="H13" s="40" t="s">
        <v>15</v>
      </c>
      <c r="I13" s="40" t="s">
        <v>26</v>
      </c>
      <c r="J13" s="40" t="s">
        <v>29</v>
      </c>
      <c r="K13" s="40" t="s">
        <v>30</v>
      </c>
      <c r="L13" s="66"/>
      <c r="M13" s="67"/>
      <c r="N13" s="68"/>
      <c r="O13" s="72"/>
      <c r="P13" s="73"/>
      <c r="Q13" s="73"/>
      <c r="R13" s="73"/>
      <c r="S13" s="74"/>
      <c r="T13" s="89"/>
      <c r="X13" s="41" t="s">
        <v>68</v>
      </c>
      <c r="Z13" s="26" t="s">
        <v>31</v>
      </c>
      <c r="AA13" s="23">
        <v>4</v>
      </c>
      <c r="AB13" s="44" t="s">
        <v>83</v>
      </c>
    </row>
    <row r="14" spans="1:28" ht="18" customHeight="1">
      <c r="A14" s="1">
        <v>1</v>
      </c>
      <c r="B14" s="33"/>
      <c r="C14" s="33"/>
      <c r="D14" s="34"/>
      <c r="E14" s="33"/>
      <c r="F14" s="35"/>
      <c r="G14" s="33"/>
      <c r="H14" s="27" t="str">
        <f>IF(G14=$H$13,"○","")</f>
        <v/>
      </c>
      <c r="I14" s="27" t="str">
        <f>IF(G14=$I$13,"○","")</f>
        <v/>
      </c>
      <c r="J14" s="27" t="str">
        <f>IF(G14=$J$13,"○","")</f>
        <v/>
      </c>
      <c r="K14" s="27" t="str">
        <f>IF(G14=$K$13,"○","")</f>
        <v/>
      </c>
      <c r="L14" s="59"/>
      <c r="M14" s="60"/>
      <c r="N14" s="61"/>
      <c r="O14" s="59"/>
      <c r="P14" s="60"/>
      <c r="Q14" s="60"/>
      <c r="R14" s="60"/>
      <c r="S14" s="62"/>
      <c r="T14" s="45"/>
      <c r="X14" s="41" t="s">
        <v>69</v>
      </c>
      <c r="Z14" s="26" t="s">
        <v>33</v>
      </c>
      <c r="AB14" s="44" t="s">
        <v>85</v>
      </c>
    </row>
    <row r="15" spans="1:28" ht="18" customHeight="1">
      <c r="A15" s="1">
        <v>2</v>
      </c>
      <c r="B15" s="33"/>
      <c r="C15" s="33"/>
      <c r="D15" s="34"/>
      <c r="E15" s="33"/>
      <c r="F15" s="35"/>
      <c r="G15" s="33"/>
      <c r="H15" s="27" t="str">
        <f t="shared" ref="H15:H43" si="0">IF(G15=$H$13,"○","")</f>
        <v/>
      </c>
      <c r="I15" s="27" t="str">
        <f t="shared" ref="I15:I43" si="1">IF(G15=$I$13,"○","")</f>
        <v/>
      </c>
      <c r="J15" s="27" t="str">
        <f t="shared" ref="J15:J43" si="2">IF(G15=$J$13,"○","")</f>
        <v/>
      </c>
      <c r="K15" s="27" t="str">
        <f t="shared" ref="K15:K43" si="3">IF(G15=$K$13,"○","")</f>
        <v/>
      </c>
      <c r="L15" s="59"/>
      <c r="M15" s="60"/>
      <c r="N15" s="61"/>
      <c r="O15" s="59"/>
      <c r="P15" s="60"/>
      <c r="Q15" s="60"/>
      <c r="R15" s="60"/>
      <c r="S15" s="62"/>
      <c r="T15" s="45"/>
      <c r="Z15" s="26" t="s">
        <v>34</v>
      </c>
      <c r="AB15" s="44" t="s">
        <v>88</v>
      </c>
    </row>
    <row r="16" spans="1:28" ht="18" customHeight="1">
      <c r="A16" s="1">
        <v>3</v>
      </c>
      <c r="B16" s="33"/>
      <c r="C16" s="33"/>
      <c r="D16" s="34"/>
      <c r="E16" s="33"/>
      <c r="F16" s="35"/>
      <c r="G16" s="33"/>
      <c r="H16" s="27" t="str">
        <f t="shared" si="0"/>
        <v/>
      </c>
      <c r="I16" s="27" t="str">
        <f t="shared" si="1"/>
        <v/>
      </c>
      <c r="J16" s="27" t="str">
        <f t="shared" si="2"/>
        <v/>
      </c>
      <c r="K16" s="27" t="str">
        <f t="shared" si="3"/>
        <v/>
      </c>
      <c r="L16" s="59"/>
      <c r="M16" s="60"/>
      <c r="N16" s="61"/>
      <c r="O16" s="59"/>
      <c r="P16" s="60"/>
      <c r="Q16" s="60"/>
      <c r="R16" s="60"/>
      <c r="S16" s="62"/>
      <c r="T16" s="45"/>
      <c r="Z16" s="26" t="s">
        <v>35</v>
      </c>
      <c r="AB16" s="44" t="s">
        <v>91</v>
      </c>
    </row>
    <row r="17" spans="1:28" ht="18" customHeight="1">
      <c r="A17" s="1">
        <v>4</v>
      </c>
      <c r="B17" s="33"/>
      <c r="C17" s="33"/>
      <c r="D17" s="34"/>
      <c r="E17" s="33"/>
      <c r="F17" s="35"/>
      <c r="G17" s="33"/>
      <c r="H17" s="27" t="str">
        <f t="shared" si="0"/>
        <v/>
      </c>
      <c r="I17" s="27" t="str">
        <f t="shared" si="1"/>
        <v/>
      </c>
      <c r="J17" s="27" t="str">
        <f>IF(G17=$J$13,"○","")</f>
        <v/>
      </c>
      <c r="K17" s="27" t="str">
        <f t="shared" si="3"/>
        <v/>
      </c>
      <c r="L17" s="59"/>
      <c r="M17" s="60"/>
      <c r="N17" s="61"/>
      <c r="O17" s="59"/>
      <c r="P17" s="60"/>
      <c r="Q17" s="60"/>
      <c r="R17" s="60"/>
      <c r="S17" s="62"/>
      <c r="T17" s="45"/>
      <c r="Z17" s="26" t="s">
        <v>36</v>
      </c>
      <c r="AB17" s="44" t="s">
        <v>94</v>
      </c>
    </row>
    <row r="18" spans="1:28" ht="18" customHeight="1">
      <c r="A18" s="1">
        <v>5</v>
      </c>
      <c r="B18" s="33"/>
      <c r="C18" s="33"/>
      <c r="D18" s="34"/>
      <c r="E18" s="33"/>
      <c r="F18" s="35"/>
      <c r="G18" s="33"/>
      <c r="H18" s="27" t="str">
        <f t="shared" si="0"/>
        <v/>
      </c>
      <c r="I18" s="27" t="str">
        <f t="shared" si="1"/>
        <v/>
      </c>
      <c r="J18" s="27" t="str">
        <f t="shared" si="2"/>
        <v/>
      </c>
      <c r="K18" s="27" t="str">
        <f t="shared" si="3"/>
        <v/>
      </c>
      <c r="L18" s="59"/>
      <c r="M18" s="60"/>
      <c r="N18" s="61"/>
      <c r="O18" s="59"/>
      <c r="P18" s="60"/>
      <c r="Q18" s="60"/>
      <c r="R18" s="60"/>
      <c r="S18" s="62"/>
      <c r="T18" s="45"/>
      <c r="Z18" s="26" t="s">
        <v>32</v>
      </c>
      <c r="AB18" s="44" t="s">
        <v>97</v>
      </c>
    </row>
    <row r="19" spans="1:28" ht="18" customHeight="1">
      <c r="A19" s="1">
        <v>6</v>
      </c>
      <c r="B19" s="33"/>
      <c r="C19" s="33"/>
      <c r="D19" s="34"/>
      <c r="E19" s="33"/>
      <c r="F19" s="35"/>
      <c r="G19" s="33"/>
      <c r="H19" s="27" t="str">
        <f t="shared" si="0"/>
        <v/>
      </c>
      <c r="I19" s="27" t="str">
        <f t="shared" si="1"/>
        <v/>
      </c>
      <c r="J19" s="27" t="str">
        <f t="shared" si="2"/>
        <v/>
      </c>
      <c r="K19" s="27" t="str">
        <f t="shared" si="3"/>
        <v/>
      </c>
      <c r="L19" s="59"/>
      <c r="M19" s="60"/>
      <c r="N19" s="61"/>
      <c r="O19" s="59"/>
      <c r="P19" s="60"/>
      <c r="Q19" s="60"/>
      <c r="R19" s="60"/>
      <c r="S19" s="62"/>
      <c r="T19" s="45"/>
      <c r="Z19" s="26"/>
      <c r="AB19" s="44" t="s">
        <v>100</v>
      </c>
    </row>
    <row r="20" spans="1:28" ht="18" customHeight="1">
      <c r="A20" s="1">
        <v>7</v>
      </c>
      <c r="B20" s="33"/>
      <c r="C20" s="33"/>
      <c r="D20" s="34"/>
      <c r="E20" s="33"/>
      <c r="F20" s="35"/>
      <c r="G20" s="33"/>
      <c r="H20" s="27" t="str">
        <f t="shared" si="0"/>
        <v/>
      </c>
      <c r="I20" s="27" t="str">
        <f t="shared" si="1"/>
        <v/>
      </c>
      <c r="J20" s="27" t="str">
        <f t="shared" si="2"/>
        <v/>
      </c>
      <c r="K20" s="27" t="str">
        <f t="shared" si="3"/>
        <v/>
      </c>
      <c r="L20" s="59"/>
      <c r="M20" s="60"/>
      <c r="N20" s="61"/>
      <c r="O20" s="59"/>
      <c r="P20" s="60"/>
      <c r="Q20" s="60"/>
      <c r="R20" s="60"/>
      <c r="S20" s="62"/>
      <c r="T20" s="45"/>
      <c r="Z20" s="26"/>
      <c r="AB20" s="44" t="s">
        <v>103</v>
      </c>
    </row>
    <row r="21" spans="1:28" ht="18" customHeight="1">
      <c r="A21" s="1">
        <v>8</v>
      </c>
      <c r="B21" s="33"/>
      <c r="C21" s="33"/>
      <c r="D21" s="34"/>
      <c r="E21" s="33"/>
      <c r="F21" s="35"/>
      <c r="G21" s="33"/>
      <c r="H21" s="27" t="str">
        <f t="shared" si="0"/>
        <v/>
      </c>
      <c r="I21" s="27" t="str">
        <f t="shared" si="1"/>
        <v/>
      </c>
      <c r="J21" s="27" t="str">
        <f t="shared" si="2"/>
        <v/>
      </c>
      <c r="K21" s="27" t="str">
        <f t="shared" si="3"/>
        <v/>
      </c>
      <c r="L21" s="59"/>
      <c r="M21" s="60"/>
      <c r="N21" s="61"/>
      <c r="O21" s="59"/>
      <c r="P21" s="60"/>
      <c r="Q21" s="60"/>
      <c r="R21" s="60"/>
      <c r="S21" s="62"/>
      <c r="T21" s="45"/>
      <c r="Z21" s="26"/>
      <c r="AB21" s="44" t="s">
        <v>106</v>
      </c>
    </row>
    <row r="22" spans="1:28" ht="18" customHeight="1">
      <c r="A22" s="1">
        <v>9</v>
      </c>
      <c r="B22" s="33"/>
      <c r="C22" s="33"/>
      <c r="D22" s="34"/>
      <c r="E22" s="33"/>
      <c r="F22" s="35"/>
      <c r="G22" s="33"/>
      <c r="H22" s="27" t="str">
        <f t="shared" si="0"/>
        <v/>
      </c>
      <c r="I22" s="27" t="str">
        <f t="shared" si="1"/>
        <v/>
      </c>
      <c r="J22" s="27" t="str">
        <f t="shared" si="2"/>
        <v/>
      </c>
      <c r="K22" s="27" t="str">
        <f t="shared" si="3"/>
        <v/>
      </c>
      <c r="L22" s="59"/>
      <c r="M22" s="60"/>
      <c r="N22" s="61"/>
      <c r="O22" s="59"/>
      <c r="P22" s="60"/>
      <c r="Q22" s="60"/>
      <c r="R22" s="60"/>
      <c r="S22" s="62"/>
      <c r="T22" s="45"/>
      <c r="Z22" s="26"/>
      <c r="AB22" s="44" t="s">
        <v>109</v>
      </c>
    </row>
    <row r="23" spans="1:28" ht="18" customHeight="1">
      <c r="A23" s="1">
        <v>10</v>
      </c>
      <c r="B23" s="33"/>
      <c r="C23" s="33"/>
      <c r="D23" s="34"/>
      <c r="E23" s="33"/>
      <c r="F23" s="35"/>
      <c r="G23" s="33"/>
      <c r="H23" s="27" t="str">
        <f t="shared" si="0"/>
        <v/>
      </c>
      <c r="I23" s="27" t="str">
        <f t="shared" si="1"/>
        <v/>
      </c>
      <c r="J23" s="27" t="str">
        <f>IF(G23=$J$13,"○","")</f>
        <v/>
      </c>
      <c r="K23" s="27" t="str">
        <f t="shared" si="3"/>
        <v/>
      </c>
      <c r="L23" s="59"/>
      <c r="M23" s="60"/>
      <c r="N23" s="61"/>
      <c r="O23" s="59"/>
      <c r="P23" s="60"/>
      <c r="Q23" s="60"/>
      <c r="R23" s="60"/>
      <c r="S23" s="62"/>
      <c r="T23" s="45"/>
      <c r="Z23" s="26"/>
      <c r="AB23" s="44" t="s">
        <v>112</v>
      </c>
    </row>
    <row r="24" spans="1:28" ht="18" customHeight="1">
      <c r="A24" s="1">
        <v>11</v>
      </c>
      <c r="B24" s="33"/>
      <c r="C24" s="33"/>
      <c r="D24" s="34"/>
      <c r="E24" s="33"/>
      <c r="F24" s="35"/>
      <c r="G24" s="33"/>
      <c r="H24" s="27" t="str">
        <f t="shared" si="0"/>
        <v/>
      </c>
      <c r="I24" s="27" t="str">
        <f t="shared" si="1"/>
        <v/>
      </c>
      <c r="J24" s="27" t="str">
        <f t="shared" ref="J24:J25" si="4">IF(G24=$J$13,"○","")</f>
        <v/>
      </c>
      <c r="K24" s="27" t="str">
        <f t="shared" si="3"/>
        <v/>
      </c>
      <c r="L24" s="59"/>
      <c r="M24" s="60"/>
      <c r="N24" s="61"/>
      <c r="O24" s="59"/>
      <c r="P24" s="60"/>
      <c r="Q24" s="60"/>
      <c r="R24" s="60"/>
      <c r="S24" s="62"/>
      <c r="T24" s="45"/>
      <c r="Z24" s="26"/>
      <c r="AB24" s="44" t="s">
        <v>115</v>
      </c>
    </row>
    <row r="25" spans="1:28" ht="18" customHeight="1">
      <c r="A25" s="1">
        <v>12</v>
      </c>
      <c r="B25" s="33"/>
      <c r="C25" s="33"/>
      <c r="D25" s="34"/>
      <c r="E25" s="33"/>
      <c r="F25" s="35"/>
      <c r="G25" s="33"/>
      <c r="H25" s="27" t="str">
        <f t="shared" si="0"/>
        <v/>
      </c>
      <c r="I25" s="27" t="str">
        <f t="shared" si="1"/>
        <v/>
      </c>
      <c r="J25" s="27" t="str">
        <f t="shared" si="4"/>
        <v/>
      </c>
      <c r="K25" s="27" t="str">
        <f t="shared" si="3"/>
        <v/>
      </c>
      <c r="L25" s="59"/>
      <c r="M25" s="60"/>
      <c r="N25" s="61"/>
      <c r="O25" s="59"/>
      <c r="P25" s="60"/>
      <c r="Q25" s="60"/>
      <c r="R25" s="60"/>
      <c r="S25" s="62"/>
      <c r="T25" s="45"/>
      <c r="Z25" s="26"/>
      <c r="AB25" s="44" t="s">
        <v>118</v>
      </c>
    </row>
    <row r="26" spans="1:28" ht="18" customHeight="1">
      <c r="A26" s="1">
        <v>13</v>
      </c>
      <c r="B26" s="33"/>
      <c r="C26" s="33"/>
      <c r="D26" s="34"/>
      <c r="E26" s="33"/>
      <c r="F26" s="35"/>
      <c r="G26" s="33"/>
      <c r="H26" s="27" t="str">
        <f t="shared" si="0"/>
        <v/>
      </c>
      <c r="I26" s="27" t="str">
        <f t="shared" si="1"/>
        <v/>
      </c>
      <c r="J26" s="27" t="str">
        <f>IF(G26=$J$13,"○","")</f>
        <v/>
      </c>
      <c r="K26" s="27" t="str">
        <f t="shared" si="3"/>
        <v/>
      </c>
      <c r="L26" s="59"/>
      <c r="M26" s="60"/>
      <c r="N26" s="61"/>
      <c r="O26" s="59"/>
      <c r="P26" s="60"/>
      <c r="Q26" s="60"/>
      <c r="R26" s="60"/>
      <c r="S26" s="62"/>
      <c r="T26" s="45"/>
      <c r="Z26" s="26"/>
      <c r="AB26" s="44" t="s">
        <v>121</v>
      </c>
    </row>
    <row r="27" spans="1:28" ht="18" customHeight="1">
      <c r="A27" s="1">
        <v>14</v>
      </c>
      <c r="B27" s="33"/>
      <c r="C27" s="33"/>
      <c r="D27" s="34"/>
      <c r="E27" s="33"/>
      <c r="F27" s="35"/>
      <c r="G27" s="33"/>
      <c r="H27" s="27" t="str">
        <f t="shared" si="0"/>
        <v/>
      </c>
      <c r="I27" s="27" t="str">
        <f t="shared" si="1"/>
        <v/>
      </c>
      <c r="J27" s="27" t="str">
        <f t="shared" ref="J27:J31" si="5">IF(G27=$J$13,"○","")</f>
        <v/>
      </c>
      <c r="K27" s="27" t="str">
        <f t="shared" si="3"/>
        <v/>
      </c>
      <c r="L27" s="59"/>
      <c r="M27" s="60"/>
      <c r="N27" s="61"/>
      <c r="O27" s="59"/>
      <c r="P27" s="60"/>
      <c r="Q27" s="60"/>
      <c r="R27" s="60"/>
      <c r="S27" s="62"/>
      <c r="T27" s="45"/>
      <c r="Z27" s="26"/>
      <c r="AB27" s="44" t="s">
        <v>124</v>
      </c>
    </row>
    <row r="28" spans="1:28" ht="18" customHeight="1">
      <c r="A28" s="1">
        <v>15</v>
      </c>
      <c r="B28" s="33"/>
      <c r="C28" s="33"/>
      <c r="D28" s="34"/>
      <c r="E28" s="33"/>
      <c r="F28" s="35"/>
      <c r="G28" s="33"/>
      <c r="H28" s="27" t="str">
        <f t="shared" si="0"/>
        <v/>
      </c>
      <c r="I28" s="27" t="str">
        <f t="shared" si="1"/>
        <v/>
      </c>
      <c r="J28" s="27" t="str">
        <f t="shared" si="5"/>
        <v/>
      </c>
      <c r="K28" s="27" t="str">
        <f t="shared" si="3"/>
        <v/>
      </c>
      <c r="L28" s="59"/>
      <c r="M28" s="60"/>
      <c r="N28" s="61"/>
      <c r="O28" s="59"/>
      <c r="P28" s="60"/>
      <c r="Q28" s="60"/>
      <c r="R28" s="60"/>
      <c r="S28" s="62"/>
      <c r="T28" s="45"/>
      <c r="Z28" s="26"/>
      <c r="AB28" s="44" t="s">
        <v>127</v>
      </c>
    </row>
    <row r="29" spans="1:28" ht="18" customHeight="1">
      <c r="A29" s="1">
        <v>16</v>
      </c>
      <c r="B29" s="33"/>
      <c r="C29" s="33"/>
      <c r="D29" s="34"/>
      <c r="E29" s="33"/>
      <c r="F29" s="35"/>
      <c r="G29" s="33"/>
      <c r="H29" s="27" t="str">
        <f t="shared" si="0"/>
        <v/>
      </c>
      <c r="I29" s="27" t="str">
        <f t="shared" si="1"/>
        <v/>
      </c>
      <c r="J29" s="27" t="str">
        <f t="shared" si="5"/>
        <v/>
      </c>
      <c r="K29" s="27" t="str">
        <f t="shared" si="3"/>
        <v/>
      </c>
      <c r="L29" s="59"/>
      <c r="M29" s="60"/>
      <c r="N29" s="61"/>
      <c r="O29" s="59"/>
      <c r="P29" s="60"/>
      <c r="Q29" s="60"/>
      <c r="R29" s="60"/>
      <c r="S29" s="62"/>
      <c r="T29" s="45"/>
      <c r="Z29" s="26"/>
      <c r="AB29" s="44" t="s">
        <v>130</v>
      </c>
    </row>
    <row r="30" spans="1:28" ht="18" customHeight="1">
      <c r="A30" s="1">
        <v>17</v>
      </c>
      <c r="B30" s="33"/>
      <c r="C30" s="33"/>
      <c r="D30" s="34"/>
      <c r="E30" s="33"/>
      <c r="F30" s="35"/>
      <c r="G30" s="33"/>
      <c r="H30" s="27" t="str">
        <f t="shared" si="0"/>
        <v/>
      </c>
      <c r="I30" s="27" t="str">
        <f t="shared" si="1"/>
        <v/>
      </c>
      <c r="J30" s="27" t="str">
        <f t="shared" si="5"/>
        <v/>
      </c>
      <c r="K30" s="27" t="str">
        <f t="shared" si="3"/>
        <v/>
      </c>
      <c r="L30" s="59"/>
      <c r="M30" s="60"/>
      <c r="N30" s="61"/>
      <c r="O30" s="59"/>
      <c r="P30" s="60"/>
      <c r="Q30" s="60"/>
      <c r="R30" s="60"/>
      <c r="S30" s="62"/>
      <c r="T30" s="45"/>
      <c r="Z30" s="26"/>
      <c r="AB30" s="44" t="s">
        <v>133</v>
      </c>
    </row>
    <row r="31" spans="1:28" ht="18" customHeight="1">
      <c r="A31" s="1">
        <v>18</v>
      </c>
      <c r="B31" s="33"/>
      <c r="C31" s="33"/>
      <c r="D31" s="34"/>
      <c r="E31" s="33"/>
      <c r="F31" s="35"/>
      <c r="G31" s="33"/>
      <c r="H31" s="27" t="str">
        <f t="shared" si="0"/>
        <v/>
      </c>
      <c r="I31" s="27" t="str">
        <f t="shared" si="1"/>
        <v/>
      </c>
      <c r="J31" s="27" t="str">
        <f t="shared" si="5"/>
        <v/>
      </c>
      <c r="K31" s="27" t="str">
        <f t="shared" si="3"/>
        <v/>
      </c>
      <c r="L31" s="59"/>
      <c r="M31" s="60"/>
      <c r="N31" s="61"/>
      <c r="O31" s="59"/>
      <c r="P31" s="60"/>
      <c r="Q31" s="60"/>
      <c r="R31" s="60"/>
      <c r="S31" s="62"/>
      <c r="T31" s="45"/>
      <c r="Z31" s="26"/>
      <c r="AB31" s="44" t="s">
        <v>136</v>
      </c>
    </row>
    <row r="32" spans="1:28" ht="18" customHeight="1">
      <c r="A32" s="1">
        <v>19</v>
      </c>
      <c r="B32" s="33"/>
      <c r="C32" s="33"/>
      <c r="D32" s="34"/>
      <c r="E32" s="33"/>
      <c r="F32" s="35"/>
      <c r="G32" s="33"/>
      <c r="H32" s="27" t="str">
        <f t="shared" si="0"/>
        <v/>
      </c>
      <c r="I32" s="27" t="str">
        <f t="shared" si="1"/>
        <v/>
      </c>
      <c r="J32" s="27" t="str">
        <f>IF(G32=$J$13,"○","")</f>
        <v/>
      </c>
      <c r="K32" s="27" t="str">
        <f t="shared" si="3"/>
        <v/>
      </c>
      <c r="L32" s="59"/>
      <c r="M32" s="60"/>
      <c r="N32" s="61"/>
      <c r="O32" s="59"/>
      <c r="P32" s="60"/>
      <c r="Q32" s="60"/>
      <c r="R32" s="60"/>
      <c r="S32" s="62"/>
      <c r="T32" s="45"/>
      <c r="Z32" s="26"/>
      <c r="AB32" s="44" t="s">
        <v>139</v>
      </c>
    </row>
    <row r="33" spans="1:28" ht="18" customHeight="1">
      <c r="A33" s="1">
        <v>20</v>
      </c>
      <c r="B33" s="33"/>
      <c r="C33" s="33"/>
      <c r="D33" s="34"/>
      <c r="E33" s="33"/>
      <c r="F33" s="35"/>
      <c r="G33" s="33"/>
      <c r="H33" s="27" t="str">
        <f t="shared" si="0"/>
        <v/>
      </c>
      <c r="I33" s="27" t="str">
        <f t="shared" si="1"/>
        <v/>
      </c>
      <c r="J33" s="27" t="str">
        <f t="shared" ref="J33:J35" si="6">IF(G33=$J$13,"○","")</f>
        <v/>
      </c>
      <c r="K33" s="27" t="str">
        <f t="shared" si="3"/>
        <v/>
      </c>
      <c r="L33" s="59"/>
      <c r="M33" s="60"/>
      <c r="N33" s="61"/>
      <c r="O33" s="59"/>
      <c r="P33" s="60"/>
      <c r="Q33" s="60"/>
      <c r="R33" s="60"/>
      <c r="S33" s="62"/>
      <c r="T33" s="45"/>
      <c r="Z33" s="26"/>
      <c r="AB33" s="44" t="s">
        <v>142</v>
      </c>
    </row>
    <row r="34" spans="1:28" ht="18" customHeight="1">
      <c r="A34" s="1">
        <v>21</v>
      </c>
      <c r="B34" s="33"/>
      <c r="C34" s="33"/>
      <c r="D34" s="34"/>
      <c r="E34" s="33"/>
      <c r="F34" s="35"/>
      <c r="G34" s="33"/>
      <c r="H34" s="27" t="str">
        <f t="shared" si="0"/>
        <v/>
      </c>
      <c r="I34" s="27" t="str">
        <f t="shared" si="1"/>
        <v/>
      </c>
      <c r="J34" s="27" t="str">
        <f t="shared" si="6"/>
        <v/>
      </c>
      <c r="K34" s="27" t="str">
        <f t="shared" si="3"/>
        <v/>
      </c>
      <c r="L34" s="59"/>
      <c r="M34" s="60"/>
      <c r="N34" s="61"/>
      <c r="O34" s="59"/>
      <c r="P34" s="60"/>
      <c r="Q34" s="60"/>
      <c r="R34" s="60"/>
      <c r="S34" s="62"/>
      <c r="T34" s="45"/>
      <c r="Z34" s="26"/>
      <c r="AB34" s="44" t="s">
        <v>145</v>
      </c>
    </row>
    <row r="35" spans="1:28" ht="18" customHeight="1">
      <c r="A35" s="1">
        <v>22</v>
      </c>
      <c r="B35" s="33"/>
      <c r="C35" s="33"/>
      <c r="D35" s="34"/>
      <c r="E35" s="33"/>
      <c r="F35" s="35"/>
      <c r="G35" s="33"/>
      <c r="H35" s="27" t="str">
        <f t="shared" si="0"/>
        <v/>
      </c>
      <c r="I35" s="27" t="str">
        <f t="shared" si="1"/>
        <v/>
      </c>
      <c r="J35" s="27" t="str">
        <f t="shared" si="6"/>
        <v/>
      </c>
      <c r="K35" s="27" t="str">
        <f t="shared" si="3"/>
        <v/>
      </c>
      <c r="L35" s="59"/>
      <c r="M35" s="60"/>
      <c r="N35" s="61"/>
      <c r="O35" s="59"/>
      <c r="P35" s="60"/>
      <c r="Q35" s="60"/>
      <c r="R35" s="60"/>
      <c r="S35" s="62"/>
      <c r="T35" s="45"/>
      <c r="Z35" s="26"/>
      <c r="AB35" s="44" t="s">
        <v>147</v>
      </c>
    </row>
    <row r="36" spans="1:28" ht="18" customHeight="1">
      <c r="A36" s="1">
        <v>23</v>
      </c>
      <c r="B36" s="33"/>
      <c r="C36" s="33"/>
      <c r="D36" s="34"/>
      <c r="E36" s="33"/>
      <c r="F36" s="35"/>
      <c r="G36" s="33"/>
      <c r="H36" s="27" t="str">
        <f t="shared" si="0"/>
        <v/>
      </c>
      <c r="I36" s="27" t="str">
        <f t="shared" si="1"/>
        <v/>
      </c>
      <c r="J36" s="27" t="str">
        <f t="shared" si="2"/>
        <v/>
      </c>
      <c r="K36" s="27" t="str">
        <f t="shared" si="3"/>
        <v/>
      </c>
      <c r="L36" s="59"/>
      <c r="M36" s="60"/>
      <c r="N36" s="61"/>
      <c r="O36" s="59"/>
      <c r="P36" s="60"/>
      <c r="Q36" s="60"/>
      <c r="R36" s="60"/>
      <c r="S36" s="62"/>
      <c r="T36" s="45"/>
      <c r="Z36" s="26"/>
      <c r="AB36" s="44" t="s">
        <v>150</v>
      </c>
    </row>
    <row r="37" spans="1:28" ht="18" customHeight="1">
      <c r="A37" s="1">
        <v>24</v>
      </c>
      <c r="B37" s="33"/>
      <c r="C37" s="33"/>
      <c r="D37" s="34"/>
      <c r="E37" s="33"/>
      <c r="F37" s="35"/>
      <c r="G37" s="33"/>
      <c r="H37" s="27" t="str">
        <f t="shared" si="0"/>
        <v/>
      </c>
      <c r="I37" s="27" t="str">
        <f t="shared" si="1"/>
        <v/>
      </c>
      <c r="J37" s="27" t="str">
        <f t="shared" si="2"/>
        <v/>
      </c>
      <c r="K37" s="27" t="str">
        <f t="shared" si="3"/>
        <v/>
      </c>
      <c r="L37" s="59"/>
      <c r="M37" s="60"/>
      <c r="N37" s="61"/>
      <c r="O37" s="59"/>
      <c r="P37" s="60"/>
      <c r="Q37" s="60"/>
      <c r="R37" s="60"/>
      <c r="S37" s="62"/>
      <c r="T37" s="45"/>
      <c r="Z37" s="26"/>
      <c r="AB37" s="44" t="s">
        <v>153</v>
      </c>
    </row>
    <row r="38" spans="1:28" ht="18" customHeight="1">
      <c r="A38" s="1">
        <v>25</v>
      </c>
      <c r="B38" s="33"/>
      <c r="C38" s="33"/>
      <c r="D38" s="34"/>
      <c r="E38" s="33"/>
      <c r="F38" s="35"/>
      <c r="G38" s="33"/>
      <c r="H38" s="27" t="str">
        <f t="shared" si="0"/>
        <v/>
      </c>
      <c r="I38" s="27" t="str">
        <f t="shared" si="1"/>
        <v/>
      </c>
      <c r="J38" s="27" t="str">
        <f t="shared" si="2"/>
        <v/>
      </c>
      <c r="K38" s="27" t="str">
        <f t="shared" si="3"/>
        <v/>
      </c>
      <c r="L38" s="59"/>
      <c r="M38" s="60"/>
      <c r="N38" s="61"/>
      <c r="O38" s="59"/>
      <c r="P38" s="60"/>
      <c r="Q38" s="60"/>
      <c r="R38" s="60"/>
      <c r="S38" s="62"/>
      <c r="T38" s="45"/>
      <c r="Z38" s="26"/>
      <c r="AB38" s="44" t="s">
        <v>156</v>
      </c>
    </row>
    <row r="39" spans="1:28" ht="18" customHeight="1">
      <c r="A39" s="1">
        <v>26</v>
      </c>
      <c r="B39" s="33"/>
      <c r="C39" s="33"/>
      <c r="D39" s="34"/>
      <c r="E39" s="33"/>
      <c r="F39" s="35"/>
      <c r="G39" s="33"/>
      <c r="H39" s="27" t="str">
        <f t="shared" si="0"/>
        <v/>
      </c>
      <c r="I39" s="27" t="str">
        <f t="shared" si="1"/>
        <v/>
      </c>
      <c r="J39" s="27" t="str">
        <f>IF(G39=$J$13,"○","")</f>
        <v/>
      </c>
      <c r="K39" s="27" t="str">
        <f t="shared" si="3"/>
        <v/>
      </c>
      <c r="L39" s="59"/>
      <c r="M39" s="60"/>
      <c r="N39" s="61"/>
      <c r="O39" s="59"/>
      <c r="P39" s="60"/>
      <c r="Q39" s="60"/>
      <c r="R39" s="60"/>
      <c r="S39" s="62"/>
      <c r="T39" s="45"/>
      <c r="Z39" s="26"/>
      <c r="AB39" s="44" t="s">
        <v>159</v>
      </c>
    </row>
    <row r="40" spans="1:28" ht="18" customHeight="1">
      <c r="A40" s="1">
        <v>27</v>
      </c>
      <c r="B40" s="33"/>
      <c r="C40" s="33"/>
      <c r="D40" s="34"/>
      <c r="E40" s="33"/>
      <c r="F40" s="35"/>
      <c r="G40" s="33"/>
      <c r="H40" s="27" t="str">
        <f t="shared" si="0"/>
        <v/>
      </c>
      <c r="I40" s="27" t="str">
        <f t="shared" si="1"/>
        <v/>
      </c>
      <c r="J40" s="27" t="str">
        <f t="shared" ref="J40" si="7">IF(G40=$J$13,"○","")</f>
        <v/>
      </c>
      <c r="K40" s="27" t="str">
        <f t="shared" si="3"/>
        <v/>
      </c>
      <c r="L40" s="59"/>
      <c r="M40" s="60"/>
      <c r="N40" s="61"/>
      <c r="O40" s="59"/>
      <c r="P40" s="60"/>
      <c r="Q40" s="60"/>
      <c r="R40" s="60"/>
      <c r="S40" s="62"/>
      <c r="T40" s="45"/>
      <c r="Z40" s="26"/>
      <c r="AB40" s="44" t="s">
        <v>162</v>
      </c>
    </row>
    <row r="41" spans="1:28" ht="18" customHeight="1">
      <c r="A41" s="1">
        <v>28</v>
      </c>
      <c r="B41" s="33"/>
      <c r="C41" s="33"/>
      <c r="D41" s="34"/>
      <c r="E41" s="33"/>
      <c r="F41" s="35"/>
      <c r="G41" s="33"/>
      <c r="H41" s="27" t="str">
        <f t="shared" si="0"/>
        <v/>
      </c>
      <c r="I41" s="27" t="str">
        <f t="shared" si="1"/>
        <v/>
      </c>
      <c r="J41" s="27" t="str">
        <f t="shared" si="2"/>
        <v/>
      </c>
      <c r="K41" s="27" t="str">
        <f t="shared" si="3"/>
        <v/>
      </c>
      <c r="L41" s="59"/>
      <c r="M41" s="60"/>
      <c r="N41" s="61"/>
      <c r="O41" s="59"/>
      <c r="P41" s="60"/>
      <c r="Q41" s="60"/>
      <c r="R41" s="60"/>
      <c r="S41" s="62"/>
      <c r="T41" s="45"/>
      <c r="Z41" s="26"/>
      <c r="AB41" s="44" t="s">
        <v>165</v>
      </c>
    </row>
    <row r="42" spans="1:28" ht="18" customHeight="1">
      <c r="A42" s="1">
        <v>29</v>
      </c>
      <c r="B42" s="33"/>
      <c r="C42" s="33"/>
      <c r="D42" s="34"/>
      <c r="E42" s="33"/>
      <c r="F42" s="35"/>
      <c r="G42" s="33"/>
      <c r="H42" s="27" t="str">
        <f t="shared" si="0"/>
        <v/>
      </c>
      <c r="I42" s="27" t="str">
        <f t="shared" si="1"/>
        <v/>
      </c>
      <c r="J42" s="27" t="str">
        <f t="shared" si="2"/>
        <v/>
      </c>
      <c r="K42" s="27" t="str">
        <f t="shared" si="3"/>
        <v/>
      </c>
      <c r="L42" s="59"/>
      <c r="M42" s="60"/>
      <c r="N42" s="61"/>
      <c r="O42" s="59"/>
      <c r="P42" s="60"/>
      <c r="Q42" s="60"/>
      <c r="R42" s="60"/>
      <c r="S42" s="62"/>
      <c r="T42" s="45"/>
      <c r="Z42" s="26"/>
      <c r="AB42" s="44" t="s">
        <v>168</v>
      </c>
    </row>
    <row r="43" spans="1:28" ht="18" customHeight="1">
      <c r="A43" s="1">
        <v>30</v>
      </c>
      <c r="B43" s="33"/>
      <c r="C43" s="33"/>
      <c r="D43" s="34"/>
      <c r="E43" s="33"/>
      <c r="F43" s="35"/>
      <c r="G43" s="33"/>
      <c r="H43" s="27" t="str">
        <f t="shared" si="0"/>
        <v/>
      </c>
      <c r="I43" s="27" t="str">
        <f t="shared" si="1"/>
        <v/>
      </c>
      <c r="J43" s="27" t="str">
        <f t="shared" si="2"/>
        <v/>
      </c>
      <c r="K43" s="27" t="str">
        <f t="shared" si="3"/>
        <v/>
      </c>
      <c r="L43" s="59"/>
      <c r="M43" s="60"/>
      <c r="N43" s="61"/>
      <c r="O43" s="59"/>
      <c r="P43" s="60"/>
      <c r="Q43" s="60"/>
      <c r="R43" s="60"/>
      <c r="S43" s="62"/>
      <c r="T43" s="45"/>
      <c r="Z43" s="26"/>
      <c r="AB43" s="44" t="s">
        <v>171</v>
      </c>
    </row>
    <row r="44" spans="1:28" ht="18" customHeight="1">
      <c r="A44" s="28"/>
      <c r="B44" s="29"/>
      <c r="C44" s="29"/>
      <c r="D44" s="29"/>
      <c r="E44" s="29"/>
      <c r="F44" s="29"/>
      <c r="G44" s="29"/>
      <c r="H44" s="30">
        <f>COUNTIF(H14:H43,"○")</f>
        <v>0</v>
      </c>
      <c r="I44" s="30">
        <f t="shared" ref="I44:K44" si="8">COUNTIF(I14:I43,"○")</f>
        <v>0</v>
      </c>
      <c r="J44" s="30">
        <f t="shared" si="8"/>
        <v>0</v>
      </c>
      <c r="K44" s="30">
        <f t="shared" si="8"/>
        <v>0</v>
      </c>
      <c r="L44" s="29"/>
      <c r="M44" s="29"/>
      <c r="N44" s="29"/>
      <c r="O44" s="29"/>
      <c r="P44" s="29"/>
      <c r="Q44" s="29"/>
      <c r="R44" s="29"/>
      <c r="S44" s="29"/>
      <c r="Z44" s="26"/>
    </row>
    <row r="45" spans="1:28" ht="18" customHeight="1">
      <c r="Z45" s="26"/>
    </row>
    <row r="46" spans="1:28" ht="18" customHeight="1">
      <c r="B46" s="57"/>
      <c r="C46" s="57"/>
      <c r="D46" s="57"/>
      <c r="E46" s="57"/>
      <c r="F46" s="57"/>
      <c r="G46" s="57"/>
      <c r="H46" s="57"/>
      <c r="I46" s="57"/>
      <c r="J46" s="57"/>
      <c r="K46" s="57"/>
      <c r="L46" s="57"/>
      <c r="M46" s="57"/>
      <c r="N46" s="57"/>
      <c r="O46" s="57"/>
      <c r="P46" s="57"/>
      <c r="Q46" s="57"/>
      <c r="R46" s="57"/>
      <c r="S46" s="57"/>
      <c r="Z46" s="26"/>
    </row>
    <row r="47" spans="1:28" ht="18" customHeight="1">
      <c r="B47" s="57"/>
      <c r="C47" s="57"/>
      <c r="D47" s="57"/>
      <c r="E47" s="57"/>
      <c r="F47" s="57"/>
      <c r="G47" s="57"/>
      <c r="H47" s="57"/>
      <c r="I47" s="57"/>
      <c r="J47" s="57"/>
      <c r="K47" s="57"/>
      <c r="L47" s="57"/>
      <c r="M47" s="57"/>
      <c r="N47" s="57"/>
      <c r="O47" s="57"/>
      <c r="P47" s="57"/>
      <c r="Q47" s="57"/>
      <c r="R47" s="57"/>
      <c r="S47" s="57"/>
      <c r="Z47" s="26"/>
    </row>
    <row r="48" spans="1:28" ht="18" customHeight="1">
      <c r="B48" s="57"/>
      <c r="C48" s="57"/>
      <c r="D48" s="57"/>
      <c r="E48" s="57"/>
      <c r="F48" s="57"/>
      <c r="G48" s="57"/>
      <c r="H48" s="57"/>
      <c r="I48" s="57"/>
      <c r="J48" s="57"/>
      <c r="K48" s="57"/>
      <c r="L48" s="57"/>
      <c r="M48" s="57"/>
      <c r="N48" s="57"/>
      <c r="O48" s="57"/>
      <c r="P48" s="57"/>
      <c r="Q48" s="57"/>
      <c r="R48" s="57"/>
      <c r="S48" s="57"/>
      <c r="Z48" s="26"/>
    </row>
    <row r="49" spans="2:26" ht="18" customHeight="1">
      <c r="B49" s="58"/>
      <c r="C49" s="58"/>
      <c r="D49" s="58"/>
      <c r="E49" s="58"/>
      <c r="F49" s="58"/>
      <c r="G49" s="58"/>
      <c r="H49" s="58"/>
      <c r="I49" s="58"/>
      <c r="J49" s="58"/>
      <c r="K49" s="58"/>
      <c r="L49" s="58"/>
      <c r="M49" s="58"/>
      <c r="N49" s="58"/>
      <c r="O49" s="58"/>
      <c r="P49" s="58"/>
      <c r="Q49" s="58"/>
      <c r="R49" s="58"/>
      <c r="S49" s="58"/>
      <c r="Z49" s="26"/>
    </row>
    <row r="50" spans="2:26" ht="18" customHeight="1">
      <c r="Z50" s="26"/>
    </row>
    <row r="51" spans="2:26" ht="18" customHeight="1">
      <c r="Z51" s="26"/>
    </row>
    <row r="52" spans="2:26" ht="18" customHeight="1">
      <c r="Z52" s="26"/>
    </row>
    <row r="53" spans="2:26" ht="18" customHeight="1">
      <c r="Z53" s="26"/>
    </row>
    <row r="54" spans="2:26" ht="18" customHeight="1"/>
    <row r="55" spans="2:26" ht="18" customHeight="1"/>
    <row r="56" spans="2:26" ht="18" customHeight="1"/>
    <row r="57" spans="2:26" ht="18" customHeight="1"/>
    <row r="58" spans="2:26" ht="18" customHeight="1"/>
    <row r="59" spans="2:26" ht="18" customHeight="1"/>
    <row r="60" spans="2:26" ht="18" customHeight="1"/>
    <row r="61" spans="2:26" ht="18" customHeight="1"/>
    <row r="62" spans="2:26" ht="18" customHeight="1"/>
    <row r="63" spans="2:26" ht="18" customHeight="1"/>
    <row r="64" spans="2:26" ht="18" customHeight="1"/>
    <row r="65" s="23" customFormat="1" ht="18" customHeight="1"/>
    <row r="66" s="23" customFormat="1" ht="18" customHeight="1"/>
    <row r="67" s="23" customFormat="1" ht="18" customHeight="1"/>
    <row r="68" s="23" customFormat="1" ht="18" customHeight="1"/>
    <row r="69" s="23" customFormat="1" ht="18" customHeight="1"/>
    <row r="70" s="23" customFormat="1" ht="18" customHeight="1"/>
    <row r="71" s="23" customFormat="1" ht="18" customHeight="1"/>
    <row r="72" s="23" customFormat="1" ht="18" customHeight="1"/>
    <row r="73" s="23" customFormat="1" ht="18" customHeight="1"/>
    <row r="74" s="23" customFormat="1" ht="18" customHeight="1"/>
    <row r="75" s="23" customFormat="1" ht="18" customHeight="1"/>
    <row r="76" s="23" customFormat="1" ht="18" customHeight="1"/>
    <row r="77" s="23" customFormat="1" ht="18" customHeight="1"/>
    <row r="78" s="23" customFormat="1" ht="18" customHeight="1"/>
    <row r="79" s="23" customFormat="1" ht="18" customHeight="1"/>
    <row r="80" s="23" customFormat="1" ht="18" customHeight="1"/>
    <row r="81" s="23" customFormat="1" ht="18" customHeight="1"/>
    <row r="82" s="23" customFormat="1" ht="18" customHeight="1"/>
    <row r="83" s="23" customFormat="1" ht="18" customHeight="1"/>
    <row r="84" s="23" customFormat="1" ht="18" customHeight="1"/>
    <row r="85" s="23" customFormat="1" ht="18" customHeight="1"/>
    <row r="86" s="23" customFormat="1" ht="18" customHeight="1"/>
    <row r="87" s="23" customFormat="1" ht="18" customHeight="1"/>
    <row r="88" s="23" customFormat="1" ht="18" customHeight="1"/>
    <row r="89" s="23" customFormat="1" ht="18" customHeight="1"/>
    <row r="90" s="23" customFormat="1" ht="18" customHeight="1"/>
    <row r="91" s="23" customFormat="1" ht="18" customHeight="1"/>
    <row r="92" s="23" customFormat="1" ht="18" customHeight="1"/>
    <row r="93" s="23" customFormat="1" ht="18" customHeight="1"/>
    <row r="94" s="23" customFormat="1" ht="18" customHeight="1"/>
    <row r="95" s="23" customFormat="1" ht="18" customHeight="1"/>
    <row r="96" s="23" customFormat="1" ht="18" customHeight="1"/>
    <row r="97" s="23" customFormat="1" ht="18" customHeight="1"/>
    <row r="98" s="23" customFormat="1" ht="18" customHeight="1"/>
    <row r="99" s="23" customFormat="1" ht="18" customHeight="1"/>
    <row r="100" s="23" customFormat="1" ht="18" customHeight="1"/>
    <row r="101" s="23" customFormat="1" ht="18" customHeight="1"/>
    <row r="102" s="23" customFormat="1" ht="18" customHeight="1"/>
    <row r="103" s="23" customFormat="1" ht="18" customHeight="1"/>
    <row r="104" s="23" customFormat="1" ht="18" customHeight="1"/>
    <row r="105" s="23" customFormat="1" ht="18" customHeight="1"/>
    <row r="106" s="23" customFormat="1" ht="18" customHeight="1"/>
    <row r="107" s="23" customFormat="1" ht="18" customHeight="1"/>
    <row r="108" s="23" customFormat="1" ht="18" customHeight="1"/>
    <row r="109" s="23" customFormat="1" ht="18" customHeight="1"/>
    <row r="110" s="23" customFormat="1" ht="18" customHeight="1"/>
    <row r="111" s="23" customFormat="1" ht="18" customHeight="1"/>
    <row r="112" s="23" customFormat="1" ht="18" customHeight="1"/>
    <row r="113" s="23" customFormat="1" ht="18" customHeight="1"/>
    <row r="114" s="23" customFormat="1" ht="18" customHeight="1"/>
    <row r="115" s="23" customFormat="1" ht="18" customHeight="1"/>
    <row r="116" s="23" customFormat="1" ht="18" customHeight="1"/>
    <row r="117" s="23" customFormat="1" ht="18" customHeight="1"/>
    <row r="118" s="23" customFormat="1" ht="18" customHeight="1"/>
  </sheetData>
  <sheetProtection selectLockedCells="1"/>
  <mergeCells count="106">
    <mergeCell ref="L28:N28"/>
    <mergeCell ref="O28:S28"/>
    <mergeCell ref="L29:N29"/>
    <mergeCell ref="A12:A13"/>
    <mergeCell ref="B12:B13"/>
    <mergeCell ref="C12:C13"/>
    <mergeCell ref="D12:D13"/>
    <mergeCell ref="C9:D9"/>
    <mergeCell ref="C10:E10"/>
    <mergeCell ref="O20:S20"/>
    <mergeCell ref="L20:N20"/>
    <mergeCell ref="L15:N15"/>
    <mergeCell ref="L16:N16"/>
    <mergeCell ref="L17:N17"/>
    <mergeCell ref="L19:N19"/>
    <mergeCell ref="L18:N18"/>
    <mergeCell ref="O16:S16"/>
    <mergeCell ref="O15:S15"/>
    <mergeCell ref="O18:S18"/>
    <mergeCell ref="O19:S19"/>
    <mergeCell ref="O17:S17"/>
    <mergeCell ref="L26:N26"/>
    <mergeCell ref="O26:S26"/>
    <mergeCell ref="L27:N27"/>
    <mergeCell ref="A1:T1"/>
    <mergeCell ref="G5:H5"/>
    <mergeCell ref="K5:L5"/>
    <mergeCell ref="N4:P4"/>
    <mergeCell ref="E12:E13"/>
    <mergeCell ref="F12:F13"/>
    <mergeCell ref="G8:U8"/>
    <mergeCell ref="A3:B3"/>
    <mergeCell ref="A4:B4"/>
    <mergeCell ref="A5:B5"/>
    <mergeCell ref="A6:B6"/>
    <mergeCell ref="A7:B7"/>
    <mergeCell ref="A8:B8"/>
    <mergeCell ref="A9:B9"/>
    <mergeCell ref="A10:B10"/>
    <mergeCell ref="C8:D8"/>
    <mergeCell ref="F10:T10"/>
    <mergeCell ref="G3:H3"/>
    <mergeCell ref="I5:J5"/>
    <mergeCell ref="I6:J6"/>
    <mergeCell ref="K6:L6"/>
    <mergeCell ref="G7:L7"/>
    <mergeCell ref="C6:D6"/>
    <mergeCell ref="C7:D7"/>
    <mergeCell ref="C3:E3"/>
    <mergeCell ref="C4:E4"/>
    <mergeCell ref="G4:I4"/>
    <mergeCell ref="K4:M4"/>
    <mergeCell ref="C5:D5"/>
    <mergeCell ref="G6:H6"/>
    <mergeCell ref="Q4:U4"/>
    <mergeCell ref="G12:G13"/>
    <mergeCell ref="H12:K12"/>
    <mergeCell ref="T12:T13"/>
    <mergeCell ref="O27:S27"/>
    <mergeCell ref="L12:N13"/>
    <mergeCell ref="L14:N14"/>
    <mergeCell ref="O12:S13"/>
    <mergeCell ref="O14:S14"/>
    <mergeCell ref="L25:N25"/>
    <mergeCell ref="L21:N21"/>
    <mergeCell ref="L22:N22"/>
    <mergeCell ref="L23:N23"/>
    <mergeCell ref="O23:S23"/>
    <mergeCell ref="O24:S24"/>
    <mergeCell ref="L24:N24"/>
    <mergeCell ref="O25:S25"/>
    <mergeCell ref="O21:S21"/>
    <mergeCell ref="O22:S22"/>
    <mergeCell ref="L32:N32"/>
    <mergeCell ref="O32:S32"/>
    <mergeCell ref="L33:N33"/>
    <mergeCell ref="O33:S33"/>
    <mergeCell ref="L34:N34"/>
    <mergeCell ref="O34:S34"/>
    <mergeCell ref="O29:S29"/>
    <mergeCell ref="L30:N30"/>
    <mergeCell ref="O30:S30"/>
    <mergeCell ref="L31:N31"/>
    <mergeCell ref="O31:S31"/>
    <mergeCell ref="L38:N38"/>
    <mergeCell ref="O38:S38"/>
    <mergeCell ref="L39:N39"/>
    <mergeCell ref="O39:S39"/>
    <mergeCell ref="L40:N40"/>
    <mergeCell ref="O40:S40"/>
    <mergeCell ref="L35:N35"/>
    <mergeCell ref="O35:S35"/>
    <mergeCell ref="L36:N36"/>
    <mergeCell ref="O36:S36"/>
    <mergeCell ref="L37:N37"/>
    <mergeCell ref="O37:S37"/>
    <mergeCell ref="B46:S46"/>
    <mergeCell ref="B47:S47"/>
    <mergeCell ref="B48:S48"/>
    <mergeCell ref="B49:S49"/>
    <mergeCell ref="L41:N41"/>
    <mergeCell ref="O41:S41"/>
    <mergeCell ref="L42:N42"/>
    <mergeCell ref="O42:S42"/>
    <mergeCell ref="L43:N43"/>
    <mergeCell ref="O43:S43"/>
  </mergeCells>
  <phoneticPr fontId="25"/>
  <dataValidations count="7">
    <dataValidation type="list" allowBlank="1" showErrorMessage="1" sqref="G14:G43" xr:uid="{228AA401-B19E-3846-A81D-71850432ECF1}">
      <formula1>$X$11:$X$14</formula1>
    </dataValidation>
    <dataValidation type="list" allowBlank="1" showErrorMessage="1" sqref="O14:O43" xr:uid="{7A0B7E58-C3FF-FE4C-9A5D-B9B485658A24}">
      <formula1>$Y$11:$Y$12</formula1>
    </dataValidation>
    <dataValidation type="list" allowBlank="1" showInputMessage="1" showErrorMessage="1" sqref="C2" xr:uid="{A0476DCF-F543-164B-B300-CA428926EC06}">
      <formula1>$AB$10:$AB$43</formula1>
    </dataValidation>
    <dataValidation type="list" allowBlank="1" showErrorMessage="1" sqref="E14" xr:uid="{08D61536-D427-724D-A85E-3251715544C8}">
      <formula1>$Z$10:$Z$18</formula1>
    </dataValidation>
    <dataValidation type="list" allowBlank="1" showErrorMessage="1" sqref="Z13" xr:uid="{60A3082E-448F-7646-873B-D009B769EA00}">
      <formula1>$X$1:$X$42</formula1>
    </dataValidation>
    <dataValidation type="list" allowBlank="1" showErrorMessage="1" sqref="C10" xr:uid="{33F8F40C-447C-AE45-B3B7-75076AC3DDCA}">
      <formula1>$AA$10:$AA$13</formula1>
    </dataValidation>
    <dataValidation type="list" allowBlank="1" showErrorMessage="1" sqref="E15:E43" xr:uid="{F3FFE312-7D68-2046-A13A-0F400888543F}">
      <formula1>$Z$10:$Z$53</formula1>
    </dataValidation>
  </dataValidations>
  <printOptions horizontalCentered="1"/>
  <pageMargins left="0.19685039370078741" right="7.874015748031496E-2" top="0.39370078740157483" bottom="3.937007874015748E-2" header="0" footer="0"/>
  <pageSetup paperSize="9"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43" r:id="rId4" name="Check Box 19">
              <controlPr defaultSize="0" autoFill="0" autoLine="0" autoPict="0">
                <anchor moveWithCells="1">
                  <from>
                    <xdr:col>19</xdr:col>
                    <xdr:colOff>381000</xdr:colOff>
                    <xdr:row>12</xdr:row>
                    <xdr:rowOff>152400</xdr:rowOff>
                  </from>
                  <to>
                    <xdr:col>19</xdr:col>
                    <xdr:colOff>825500</xdr:colOff>
                    <xdr:row>14</xdr:row>
                    <xdr:rowOff>0</xdr:rowOff>
                  </to>
                </anchor>
              </controlPr>
            </control>
          </mc:Choice>
        </mc:AlternateContent>
        <mc:AlternateContent xmlns:mc="http://schemas.openxmlformats.org/markup-compatibility/2006">
          <mc:Choice Requires="x14">
            <control shapeId="1044" r:id="rId5" name="Check Box 20">
              <controlPr defaultSize="0" autoFill="0" autoLine="0" autoPict="0">
                <anchor moveWithCells="1">
                  <from>
                    <xdr:col>19</xdr:col>
                    <xdr:colOff>381000</xdr:colOff>
                    <xdr:row>13</xdr:row>
                    <xdr:rowOff>152400</xdr:rowOff>
                  </from>
                  <to>
                    <xdr:col>19</xdr:col>
                    <xdr:colOff>825500</xdr:colOff>
                    <xdr:row>15</xdr:row>
                    <xdr:rowOff>0</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19</xdr:col>
                    <xdr:colOff>381000</xdr:colOff>
                    <xdr:row>14</xdr:row>
                    <xdr:rowOff>152400</xdr:rowOff>
                  </from>
                  <to>
                    <xdr:col>19</xdr:col>
                    <xdr:colOff>825500</xdr:colOff>
                    <xdr:row>16</xdr:row>
                    <xdr:rowOff>0</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19</xdr:col>
                    <xdr:colOff>381000</xdr:colOff>
                    <xdr:row>15</xdr:row>
                    <xdr:rowOff>152400</xdr:rowOff>
                  </from>
                  <to>
                    <xdr:col>19</xdr:col>
                    <xdr:colOff>825500</xdr:colOff>
                    <xdr:row>17</xdr:row>
                    <xdr:rowOff>0</xdr:rowOff>
                  </to>
                </anchor>
              </controlPr>
            </control>
          </mc:Choice>
        </mc:AlternateContent>
        <mc:AlternateContent xmlns:mc="http://schemas.openxmlformats.org/markup-compatibility/2006">
          <mc:Choice Requires="x14">
            <control shapeId="1047" r:id="rId8" name="Check Box 23">
              <controlPr defaultSize="0" autoFill="0" autoLine="0" autoPict="0">
                <anchor moveWithCells="1">
                  <from>
                    <xdr:col>19</xdr:col>
                    <xdr:colOff>381000</xdr:colOff>
                    <xdr:row>16</xdr:row>
                    <xdr:rowOff>152400</xdr:rowOff>
                  </from>
                  <to>
                    <xdr:col>19</xdr:col>
                    <xdr:colOff>825500</xdr:colOff>
                    <xdr:row>18</xdr:row>
                    <xdr:rowOff>0</xdr:rowOff>
                  </to>
                </anchor>
              </controlPr>
            </control>
          </mc:Choice>
        </mc:AlternateContent>
        <mc:AlternateContent xmlns:mc="http://schemas.openxmlformats.org/markup-compatibility/2006">
          <mc:Choice Requires="x14">
            <control shapeId="1048" r:id="rId9" name="Check Box 24">
              <controlPr defaultSize="0" autoFill="0" autoLine="0" autoPict="0">
                <anchor moveWithCells="1">
                  <from>
                    <xdr:col>19</xdr:col>
                    <xdr:colOff>381000</xdr:colOff>
                    <xdr:row>17</xdr:row>
                    <xdr:rowOff>152400</xdr:rowOff>
                  </from>
                  <to>
                    <xdr:col>19</xdr:col>
                    <xdr:colOff>825500</xdr:colOff>
                    <xdr:row>19</xdr:row>
                    <xdr:rowOff>0</xdr:rowOff>
                  </to>
                </anchor>
              </controlPr>
            </control>
          </mc:Choice>
        </mc:AlternateContent>
        <mc:AlternateContent xmlns:mc="http://schemas.openxmlformats.org/markup-compatibility/2006">
          <mc:Choice Requires="x14">
            <control shapeId="1049" r:id="rId10" name="Check Box 25">
              <controlPr defaultSize="0" autoFill="0" autoLine="0" autoPict="0">
                <anchor moveWithCells="1">
                  <from>
                    <xdr:col>19</xdr:col>
                    <xdr:colOff>381000</xdr:colOff>
                    <xdr:row>18</xdr:row>
                    <xdr:rowOff>152400</xdr:rowOff>
                  </from>
                  <to>
                    <xdr:col>19</xdr:col>
                    <xdr:colOff>825500</xdr:colOff>
                    <xdr:row>20</xdr:row>
                    <xdr:rowOff>0</xdr:rowOff>
                  </to>
                </anchor>
              </controlPr>
            </control>
          </mc:Choice>
        </mc:AlternateContent>
        <mc:AlternateContent xmlns:mc="http://schemas.openxmlformats.org/markup-compatibility/2006">
          <mc:Choice Requires="x14">
            <control shapeId="1050" r:id="rId11" name="Check Box 26">
              <controlPr defaultSize="0" autoFill="0" autoLine="0" autoPict="0">
                <anchor moveWithCells="1">
                  <from>
                    <xdr:col>19</xdr:col>
                    <xdr:colOff>381000</xdr:colOff>
                    <xdr:row>19</xdr:row>
                    <xdr:rowOff>152400</xdr:rowOff>
                  </from>
                  <to>
                    <xdr:col>19</xdr:col>
                    <xdr:colOff>825500</xdr:colOff>
                    <xdr:row>21</xdr:row>
                    <xdr:rowOff>0</xdr:rowOff>
                  </to>
                </anchor>
              </controlPr>
            </control>
          </mc:Choice>
        </mc:AlternateContent>
        <mc:AlternateContent xmlns:mc="http://schemas.openxmlformats.org/markup-compatibility/2006">
          <mc:Choice Requires="x14">
            <control shapeId="1051" r:id="rId12" name="Check Box 27">
              <controlPr defaultSize="0" autoFill="0" autoLine="0" autoPict="0">
                <anchor moveWithCells="1">
                  <from>
                    <xdr:col>19</xdr:col>
                    <xdr:colOff>381000</xdr:colOff>
                    <xdr:row>20</xdr:row>
                    <xdr:rowOff>152400</xdr:rowOff>
                  </from>
                  <to>
                    <xdr:col>19</xdr:col>
                    <xdr:colOff>825500</xdr:colOff>
                    <xdr:row>22</xdr:row>
                    <xdr:rowOff>0</xdr:rowOff>
                  </to>
                </anchor>
              </controlPr>
            </control>
          </mc:Choice>
        </mc:AlternateContent>
        <mc:AlternateContent xmlns:mc="http://schemas.openxmlformats.org/markup-compatibility/2006">
          <mc:Choice Requires="x14">
            <control shapeId="1052" r:id="rId13" name="Check Box 28">
              <controlPr defaultSize="0" autoFill="0" autoLine="0" autoPict="0">
                <anchor moveWithCells="1">
                  <from>
                    <xdr:col>19</xdr:col>
                    <xdr:colOff>381000</xdr:colOff>
                    <xdr:row>21</xdr:row>
                    <xdr:rowOff>152400</xdr:rowOff>
                  </from>
                  <to>
                    <xdr:col>19</xdr:col>
                    <xdr:colOff>825500</xdr:colOff>
                    <xdr:row>23</xdr:row>
                    <xdr:rowOff>0</xdr:rowOff>
                  </to>
                </anchor>
              </controlPr>
            </control>
          </mc:Choice>
        </mc:AlternateContent>
        <mc:AlternateContent xmlns:mc="http://schemas.openxmlformats.org/markup-compatibility/2006">
          <mc:Choice Requires="x14">
            <control shapeId="1053" r:id="rId14" name="Check Box 29">
              <controlPr defaultSize="0" autoFill="0" autoLine="0" autoPict="0">
                <anchor moveWithCells="1">
                  <from>
                    <xdr:col>19</xdr:col>
                    <xdr:colOff>381000</xdr:colOff>
                    <xdr:row>22</xdr:row>
                    <xdr:rowOff>152400</xdr:rowOff>
                  </from>
                  <to>
                    <xdr:col>19</xdr:col>
                    <xdr:colOff>825500</xdr:colOff>
                    <xdr:row>24</xdr:row>
                    <xdr:rowOff>0</xdr:rowOff>
                  </to>
                </anchor>
              </controlPr>
            </control>
          </mc:Choice>
        </mc:AlternateContent>
        <mc:AlternateContent xmlns:mc="http://schemas.openxmlformats.org/markup-compatibility/2006">
          <mc:Choice Requires="x14">
            <control shapeId="1054" r:id="rId15" name="Check Box 30">
              <controlPr defaultSize="0" autoFill="0" autoLine="0" autoPict="0">
                <anchor moveWithCells="1">
                  <from>
                    <xdr:col>19</xdr:col>
                    <xdr:colOff>381000</xdr:colOff>
                    <xdr:row>23</xdr:row>
                    <xdr:rowOff>152400</xdr:rowOff>
                  </from>
                  <to>
                    <xdr:col>19</xdr:col>
                    <xdr:colOff>825500</xdr:colOff>
                    <xdr:row>25</xdr:row>
                    <xdr:rowOff>0</xdr:rowOff>
                  </to>
                </anchor>
              </controlPr>
            </control>
          </mc:Choice>
        </mc:AlternateContent>
        <mc:AlternateContent xmlns:mc="http://schemas.openxmlformats.org/markup-compatibility/2006">
          <mc:Choice Requires="x14">
            <control shapeId="1055" r:id="rId16" name="Check Box 31">
              <controlPr defaultSize="0" autoFill="0" autoLine="0" autoPict="0">
                <anchor moveWithCells="1">
                  <from>
                    <xdr:col>19</xdr:col>
                    <xdr:colOff>381000</xdr:colOff>
                    <xdr:row>24</xdr:row>
                    <xdr:rowOff>152400</xdr:rowOff>
                  </from>
                  <to>
                    <xdr:col>19</xdr:col>
                    <xdr:colOff>825500</xdr:colOff>
                    <xdr:row>26</xdr:row>
                    <xdr:rowOff>0</xdr:rowOff>
                  </to>
                </anchor>
              </controlPr>
            </control>
          </mc:Choice>
        </mc:AlternateContent>
        <mc:AlternateContent xmlns:mc="http://schemas.openxmlformats.org/markup-compatibility/2006">
          <mc:Choice Requires="x14">
            <control shapeId="1056" r:id="rId17" name="Check Box 32">
              <controlPr defaultSize="0" autoFill="0" autoLine="0" autoPict="0">
                <anchor moveWithCells="1">
                  <from>
                    <xdr:col>19</xdr:col>
                    <xdr:colOff>381000</xdr:colOff>
                    <xdr:row>25</xdr:row>
                    <xdr:rowOff>152400</xdr:rowOff>
                  </from>
                  <to>
                    <xdr:col>19</xdr:col>
                    <xdr:colOff>825500</xdr:colOff>
                    <xdr:row>27</xdr:row>
                    <xdr:rowOff>76200</xdr:rowOff>
                  </to>
                </anchor>
              </controlPr>
            </control>
          </mc:Choice>
        </mc:AlternateContent>
        <mc:AlternateContent xmlns:mc="http://schemas.openxmlformats.org/markup-compatibility/2006">
          <mc:Choice Requires="x14">
            <control shapeId="1057" r:id="rId18" name="Check Box 33">
              <controlPr defaultSize="0" autoFill="0" autoLine="0" autoPict="0">
                <anchor moveWithCells="1">
                  <from>
                    <xdr:col>19</xdr:col>
                    <xdr:colOff>381000</xdr:colOff>
                    <xdr:row>26</xdr:row>
                    <xdr:rowOff>152400</xdr:rowOff>
                  </from>
                  <to>
                    <xdr:col>19</xdr:col>
                    <xdr:colOff>825500</xdr:colOff>
                    <xdr:row>28</xdr:row>
                    <xdr:rowOff>76200</xdr:rowOff>
                  </to>
                </anchor>
              </controlPr>
            </control>
          </mc:Choice>
        </mc:AlternateContent>
        <mc:AlternateContent xmlns:mc="http://schemas.openxmlformats.org/markup-compatibility/2006">
          <mc:Choice Requires="x14">
            <control shapeId="1058" r:id="rId19" name="Check Box 34">
              <controlPr defaultSize="0" autoFill="0" autoLine="0" autoPict="0">
                <anchor moveWithCells="1">
                  <from>
                    <xdr:col>19</xdr:col>
                    <xdr:colOff>381000</xdr:colOff>
                    <xdr:row>27</xdr:row>
                    <xdr:rowOff>152400</xdr:rowOff>
                  </from>
                  <to>
                    <xdr:col>19</xdr:col>
                    <xdr:colOff>825500</xdr:colOff>
                    <xdr:row>29</xdr:row>
                    <xdr:rowOff>76200</xdr:rowOff>
                  </to>
                </anchor>
              </controlPr>
            </control>
          </mc:Choice>
        </mc:AlternateContent>
        <mc:AlternateContent xmlns:mc="http://schemas.openxmlformats.org/markup-compatibility/2006">
          <mc:Choice Requires="x14">
            <control shapeId="1059" r:id="rId20" name="Check Box 35">
              <controlPr defaultSize="0" autoFill="0" autoLine="0" autoPict="0">
                <anchor moveWithCells="1">
                  <from>
                    <xdr:col>19</xdr:col>
                    <xdr:colOff>381000</xdr:colOff>
                    <xdr:row>28</xdr:row>
                    <xdr:rowOff>152400</xdr:rowOff>
                  </from>
                  <to>
                    <xdr:col>19</xdr:col>
                    <xdr:colOff>825500</xdr:colOff>
                    <xdr:row>30</xdr:row>
                    <xdr:rowOff>76200</xdr:rowOff>
                  </to>
                </anchor>
              </controlPr>
            </control>
          </mc:Choice>
        </mc:AlternateContent>
        <mc:AlternateContent xmlns:mc="http://schemas.openxmlformats.org/markup-compatibility/2006">
          <mc:Choice Requires="x14">
            <control shapeId="1060" r:id="rId21" name="Check Box 36">
              <controlPr defaultSize="0" autoFill="0" autoLine="0" autoPict="0">
                <anchor moveWithCells="1">
                  <from>
                    <xdr:col>19</xdr:col>
                    <xdr:colOff>381000</xdr:colOff>
                    <xdr:row>29</xdr:row>
                    <xdr:rowOff>152400</xdr:rowOff>
                  </from>
                  <to>
                    <xdr:col>19</xdr:col>
                    <xdr:colOff>825500</xdr:colOff>
                    <xdr:row>31</xdr:row>
                    <xdr:rowOff>76200</xdr:rowOff>
                  </to>
                </anchor>
              </controlPr>
            </control>
          </mc:Choice>
        </mc:AlternateContent>
        <mc:AlternateContent xmlns:mc="http://schemas.openxmlformats.org/markup-compatibility/2006">
          <mc:Choice Requires="x14">
            <control shapeId="1061" r:id="rId22" name="Check Box 37">
              <controlPr defaultSize="0" autoFill="0" autoLine="0" autoPict="0">
                <anchor moveWithCells="1">
                  <from>
                    <xdr:col>19</xdr:col>
                    <xdr:colOff>381000</xdr:colOff>
                    <xdr:row>30</xdr:row>
                    <xdr:rowOff>152400</xdr:rowOff>
                  </from>
                  <to>
                    <xdr:col>19</xdr:col>
                    <xdr:colOff>825500</xdr:colOff>
                    <xdr:row>32</xdr:row>
                    <xdr:rowOff>76200</xdr:rowOff>
                  </to>
                </anchor>
              </controlPr>
            </control>
          </mc:Choice>
        </mc:AlternateContent>
        <mc:AlternateContent xmlns:mc="http://schemas.openxmlformats.org/markup-compatibility/2006">
          <mc:Choice Requires="x14">
            <control shapeId="1062" r:id="rId23" name="Check Box 38">
              <controlPr defaultSize="0" autoFill="0" autoLine="0" autoPict="0">
                <anchor moveWithCells="1">
                  <from>
                    <xdr:col>19</xdr:col>
                    <xdr:colOff>381000</xdr:colOff>
                    <xdr:row>31</xdr:row>
                    <xdr:rowOff>152400</xdr:rowOff>
                  </from>
                  <to>
                    <xdr:col>19</xdr:col>
                    <xdr:colOff>825500</xdr:colOff>
                    <xdr:row>33</xdr:row>
                    <xdr:rowOff>76200</xdr:rowOff>
                  </to>
                </anchor>
              </controlPr>
            </control>
          </mc:Choice>
        </mc:AlternateContent>
        <mc:AlternateContent xmlns:mc="http://schemas.openxmlformats.org/markup-compatibility/2006">
          <mc:Choice Requires="x14">
            <control shapeId="1063" r:id="rId24" name="Check Box 39">
              <controlPr defaultSize="0" autoFill="0" autoLine="0" autoPict="0">
                <anchor moveWithCells="1">
                  <from>
                    <xdr:col>19</xdr:col>
                    <xdr:colOff>381000</xdr:colOff>
                    <xdr:row>32</xdr:row>
                    <xdr:rowOff>152400</xdr:rowOff>
                  </from>
                  <to>
                    <xdr:col>19</xdr:col>
                    <xdr:colOff>825500</xdr:colOff>
                    <xdr:row>34</xdr:row>
                    <xdr:rowOff>76200</xdr:rowOff>
                  </to>
                </anchor>
              </controlPr>
            </control>
          </mc:Choice>
        </mc:AlternateContent>
        <mc:AlternateContent xmlns:mc="http://schemas.openxmlformats.org/markup-compatibility/2006">
          <mc:Choice Requires="x14">
            <control shapeId="1064" r:id="rId25" name="Check Box 40">
              <controlPr defaultSize="0" autoFill="0" autoLine="0" autoPict="0">
                <anchor moveWithCells="1">
                  <from>
                    <xdr:col>19</xdr:col>
                    <xdr:colOff>381000</xdr:colOff>
                    <xdr:row>33</xdr:row>
                    <xdr:rowOff>152400</xdr:rowOff>
                  </from>
                  <to>
                    <xdr:col>19</xdr:col>
                    <xdr:colOff>825500</xdr:colOff>
                    <xdr:row>35</xdr:row>
                    <xdr:rowOff>76200</xdr:rowOff>
                  </to>
                </anchor>
              </controlPr>
            </control>
          </mc:Choice>
        </mc:AlternateContent>
        <mc:AlternateContent xmlns:mc="http://schemas.openxmlformats.org/markup-compatibility/2006">
          <mc:Choice Requires="x14">
            <control shapeId="1065" r:id="rId26" name="Check Box 41">
              <controlPr defaultSize="0" autoFill="0" autoLine="0" autoPict="0">
                <anchor moveWithCells="1">
                  <from>
                    <xdr:col>19</xdr:col>
                    <xdr:colOff>381000</xdr:colOff>
                    <xdr:row>34</xdr:row>
                    <xdr:rowOff>152400</xdr:rowOff>
                  </from>
                  <to>
                    <xdr:col>19</xdr:col>
                    <xdr:colOff>825500</xdr:colOff>
                    <xdr:row>36</xdr:row>
                    <xdr:rowOff>76200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19</xdr:col>
                    <xdr:colOff>381000</xdr:colOff>
                    <xdr:row>35</xdr:row>
                    <xdr:rowOff>152400</xdr:rowOff>
                  </from>
                  <to>
                    <xdr:col>19</xdr:col>
                    <xdr:colOff>825500</xdr:colOff>
                    <xdr:row>37</xdr:row>
                    <xdr:rowOff>76200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19</xdr:col>
                    <xdr:colOff>381000</xdr:colOff>
                    <xdr:row>36</xdr:row>
                    <xdr:rowOff>152400</xdr:rowOff>
                  </from>
                  <to>
                    <xdr:col>19</xdr:col>
                    <xdr:colOff>825500</xdr:colOff>
                    <xdr:row>38</xdr:row>
                    <xdr:rowOff>76200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19</xdr:col>
                    <xdr:colOff>381000</xdr:colOff>
                    <xdr:row>37</xdr:row>
                    <xdr:rowOff>152400</xdr:rowOff>
                  </from>
                  <to>
                    <xdr:col>19</xdr:col>
                    <xdr:colOff>825500</xdr:colOff>
                    <xdr:row>39</xdr:row>
                    <xdr:rowOff>76200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19</xdr:col>
                    <xdr:colOff>381000</xdr:colOff>
                    <xdr:row>38</xdr:row>
                    <xdr:rowOff>152400</xdr:rowOff>
                  </from>
                  <to>
                    <xdr:col>19</xdr:col>
                    <xdr:colOff>825500</xdr:colOff>
                    <xdr:row>40</xdr:row>
                    <xdr:rowOff>76200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19</xdr:col>
                    <xdr:colOff>381000</xdr:colOff>
                    <xdr:row>39</xdr:row>
                    <xdr:rowOff>152400</xdr:rowOff>
                  </from>
                  <to>
                    <xdr:col>19</xdr:col>
                    <xdr:colOff>825500</xdr:colOff>
                    <xdr:row>41</xdr:row>
                    <xdr:rowOff>76200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19</xdr:col>
                    <xdr:colOff>381000</xdr:colOff>
                    <xdr:row>40</xdr:row>
                    <xdr:rowOff>152400</xdr:rowOff>
                  </from>
                  <to>
                    <xdr:col>19</xdr:col>
                    <xdr:colOff>825500</xdr:colOff>
                    <xdr:row>42</xdr:row>
                    <xdr:rowOff>76200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19</xdr:col>
                    <xdr:colOff>381000</xdr:colOff>
                    <xdr:row>41</xdr:row>
                    <xdr:rowOff>152400</xdr:rowOff>
                  </from>
                  <to>
                    <xdr:col>19</xdr:col>
                    <xdr:colOff>825500</xdr:colOff>
                    <xdr:row>43</xdr:row>
                    <xdr:rowOff>76200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AB118"/>
  <sheetViews>
    <sheetView view="pageBreakPreview" topLeftCell="A2" zoomScaleNormal="100" zoomScaleSheetLayoutView="100" workbookViewId="0">
      <selection activeCell="E6" sqref="E6"/>
    </sheetView>
  </sheetViews>
  <sheetFormatPr baseColWidth="10" defaultColWidth="12.6640625" defaultRowHeight="15" customHeight="1"/>
  <cols>
    <col min="1" max="1" width="4.6640625" style="23" customWidth="1"/>
    <col min="2" max="4" width="13.6640625" style="23" customWidth="1"/>
    <col min="5" max="5" width="7.6640625" style="23" customWidth="1"/>
    <col min="6" max="6" width="13.1640625" style="23" customWidth="1"/>
    <col min="7" max="7" width="12.6640625" style="23" customWidth="1"/>
    <col min="8" max="11" width="7.6640625" style="23" customWidth="1"/>
    <col min="12" max="14" width="6.1640625" style="23" customWidth="1"/>
    <col min="15" max="19" width="2.1640625" style="23" customWidth="1"/>
    <col min="20" max="20" width="14.5" style="23" customWidth="1"/>
    <col min="21" max="21" width="7.6640625" style="23" customWidth="1"/>
    <col min="22" max="22" width="7.5" style="23" customWidth="1"/>
    <col min="23" max="27" width="7.6640625" style="23" customWidth="1"/>
    <col min="28" max="16384" width="12.6640625" style="23"/>
  </cols>
  <sheetData>
    <row r="1" spans="1:28" ht="32" thickBot="1">
      <c r="A1" s="90" t="s">
        <v>70</v>
      </c>
      <c r="B1" s="118"/>
      <c r="C1" s="118"/>
      <c r="D1" s="118"/>
      <c r="E1" s="118"/>
      <c r="F1" s="118"/>
      <c r="G1" s="118"/>
      <c r="H1" s="118"/>
      <c r="I1" s="118"/>
      <c r="J1" s="118"/>
      <c r="K1" s="118"/>
      <c r="L1" s="118"/>
      <c r="M1" s="118"/>
      <c r="N1" s="118"/>
      <c r="O1" s="118"/>
      <c r="P1" s="118"/>
      <c r="Q1" s="118"/>
      <c r="R1" s="118"/>
      <c r="S1" s="118"/>
      <c r="T1" s="118"/>
    </row>
    <row r="2" spans="1:28" ht="27" customHeight="1" thickBot="1">
      <c r="B2" s="50" t="s">
        <v>174</v>
      </c>
      <c r="C2" s="52"/>
      <c r="D2" s="108" t="s">
        <v>203</v>
      </c>
      <c r="E2" s="109"/>
      <c r="F2" s="109"/>
      <c r="G2" s="109"/>
      <c r="H2" s="110"/>
    </row>
    <row r="3" spans="1:28" ht="24" customHeight="1">
      <c r="A3" s="99" t="s">
        <v>65</v>
      </c>
      <c r="B3" s="133"/>
      <c r="C3" s="130" t="e">
        <f>VLOOKUP(C2,コード名!$A$2:$C$35,2,FALSE)</f>
        <v>#N/A</v>
      </c>
      <c r="D3" s="131"/>
      <c r="E3" s="132"/>
      <c r="F3" s="53" t="s">
        <v>0</v>
      </c>
      <c r="G3" s="126" t="s">
        <v>175</v>
      </c>
      <c r="H3" s="127"/>
      <c r="I3" s="24"/>
    </row>
    <row r="4" spans="1:28" ht="24" customHeight="1">
      <c r="A4" s="85" t="s">
        <v>1</v>
      </c>
      <c r="B4" s="87"/>
      <c r="C4" s="75" t="e">
        <f>VLOOKUP(国体予選申込書!C2,コード名!$A$2:$C$35,3,FALSE)</f>
        <v>#N/A</v>
      </c>
      <c r="D4" s="60"/>
      <c r="E4" s="61"/>
      <c r="F4" s="37" t="s">
        <v>2</v>
      </c>
      <c r="G4" s="59"/>
      <c r="H4" s="60"/>
      <c r="I4" s="61"/>
      <c r="J4" s="38" t="s">
        <v>3</v>
      </c>
      <c r="K4" s="78"/>
      <c r="L4" s="128"/>
      <c r="M4" s="129"/>
      <c r="N4" s="93" t="s">
        <v>4</v>
      </c>
      <c r="O4" s="122"/>
      <c r="P4" s="123"/>
      <c r="Q4" s="59"/>
      <c r="R4" s="60"/>
      <c r="S4" s="60"/>
      <c r="T4" s="60"/>
      <c r="U4" s="61"/>
    </row>
    <row r="5" spans="1:28" ht="24" customHeight="1">
      <c r="A5" s="85" t="s">
        <v>5</v>
      </c>
      <c r="B5" s="87"/>
      <c r="C5" s="75"/>
      <c r="D5" s="60"/>
      <c r="E5" s="31"/>
      <c r="F5" s="39" t="s">
        <v>6</v>
      </c>
      <c r="G5" s="91">
        <v>5300</v>
      </c>
      <c r="H5" s="123"/>
      <c r="I5" s="85" t="s">
        <v>7</v>
      </c>
      <c r="J5" s="123"/>
      <c r="K5" s="91">
        <v>1000</v>
      </c>
      <c r="L5" s="123"/>
      <c r="M5" s="25"/>
    </row>
    <row r="6" spans="1:28" ht="24" customHeight="1">
      <c r="A6" s="85" t="s">
        <v>8</v>
      </c>
      <c r="B6" s="87"/>
      <c r="C6" s="59"/>
      <c r="D6" s="60"/>
      <c r="E6" s="32"/>
      <c r="F6" s="39" t="s">
        <v>9</v>
      </c>
      <c r="G6" s="136">
        <f>SUM(H44:K44)</f>
        <v>0</v>
      </c>
      <c r="H6" s="137"/>
      <c r="I6" s="138" t="s">
        <v>9</v>
      </c>
      <c r="J6" s="137"/>
      <c r="K6" s="81">
        <f>C10</f>
        <v>0</v>
      </c>
      <c r="L6" s="123"/>
    </row>
    <row r="7" spans="1:28" ht="24" customHeight="1">
      <c r="A7" s="85" t="s">
        <v>10</v>
      </c>
      <c r="B7" s="87"/>
      <c r="C7" s="59"/>
      <c r="D7" s="60"/>
      <c r="E7" s="32"/>
      <c r="F7" s="39" t="s">
        <v>11</v>
      </c>
      <c r="G7" s="91">
        <f>G5*G6+K5*K6</f>
        <v>0</v>
      </c>
      <c r="H7" s="122"/>
      <c r="I7" s="122"/>
      <c r="J7" s="122"/>
      <c r="K7" s="122"/>
      <c r="L7" s="123"/>
    </row>
    <row r="8" spans="1:28" ht="24" customHeight="1">
      <c r="A8" s="85" t="s">
        <v>10</v>
      </c>
      <c r="B8" s="87"/>
      <c r="C8" s="59"/>
      <c r="D8" s="60"/>
      <c r="E8" s="32"/>
      <c r="G8" s="98" t="s">
        <v>12</v>
      </c>
      <c r="H8" s="98"/>
      <c r="I8" s="98"/>
      <c r="J8" s="98"/>
      <c r="K8" s="98"/>
      <c r="L8" s="98"/>
      <c r="M8" s="98"/>
      <c r="N8" s="98"/>
      <c r="O8" s="98"/>
      <c r="P8" s="98"/>
      <c r="Q8" s="98"/>
      <c r="R8" s="98"/>
      <c r="S8" s="98"/>
      <c r="T8" s="98"/>
      <c r="U8" s="98"/>
    </row>
    <row r="9" spans="1:28" ht="24" customHeight="1">
      <c r="A9" s="85" t="s">
        <v>10</v>
      </c>
      <c r="B9" s="87"/>
      <c r="C9" s="59"/>
      <c r="D9" s="60"/>
      <c r="E9" s="32"/>
    </row>
    <row r="10" spans="1:28" ht="24" customHeight="1">
      <c r="A10" s="85" t="s">
        <v>13</v>
      </c>
      <c r="B10" s="87"/>
      <c r="C10" s="59"/>
      <c r="D10" s="120"/>
      <c r="E10" s="121"/>
      <c r="F10" s="101" t="s">
        <v>66</v>
      </c>
      <c r="G10" s="118"/>
      <c r="H10" s="118"/>
      <c r="I10" s="118"/>
      <c r="J10" s="118"/>
      <c r="K10" s="118"/>
      <c r="L10" s="118"/>
      <c r="M10" s="118"/>
      <c r="N10" s="118"/>
      <c r="O10" s="118"/>
      <c r="P10" s="118"/>
      <c r="Q10" s="118"/>
      <c r="R10" s="118"/>
      <c r="S10" s="118"/>
      <c r="T10" s="118"/>
      <c r="Z10" s="26" t="s">
        <v>14</v>
      </c>
      <c r="AA10" s="23">
        <v>1</v>
      </c>
      <c r="AB10" s="44" t="s">
        <v>74</v>
      </c>
    </row>
    <row r="11" spans="1:28" ht="30.75" customHeight="1">
      <c r="X11" s="23" t="s">
        <v>15</v>
      </c>
      <c r="Y11" s="23" t="s">
        <v>16</v>
      </c>
      <c r="Z11" s="26" t="s">
        <v>17</v>
      </c>
      <c r="AA11" s="23">
        <v>2</v>
      </c>
      <c r="AB11" s="44" t="s">
        <v>77</v>
      </c>
    </row>
    <row r="12" spans="1:28" ht="18" customHeight="1">
      <c r="A12" s="83"/>
      <c r="B12" s="106" t="s">
        <v>18</v>
      </c>
      <c r="C12" s="106" t="s">
        <v>19</v>
      </c>
      <c r="D12" s="134" t="s">
        <v>20</v>
      </c>
      <c r="E12" s="83" t="s">
        <v>21</v>
      </c>
      <c r="F12" s="96" t="s">
        <v>22</v>
      </c>
      <c r="G12" s="83" t="s">
        <v>23</v>
      </c>
      <c r="H12" s="85" t="s">
        <v>23</v>
      </c>
      <c r="I12" s="122"/>
      <c r="J12" s="122"/>
      <c r="K12" s="123"/>
      <c r="L12" s="115" t="s">
        <v>24</v>
      </c>
      <c r="M12" s="112"/>
      <c r="N12" s="116"/>
      <c r="O12" s="111" t="s">
        <v>25</v>
      </c>
      <c r="P12" s="112"/>
      <c r="Q12" s="112"/>
      <c r="R12" s="112"/>
      <c r="S12" s="112"/>
      <c r="T12" s="124" t="s">
        <v>176</v>
      </c>
      <c r="X12" s="41" t="s">
        <v>67</v>
      </c>
      <c r="Y12" s="23" t="s">
        <v>27</v>
      </c>
      <c r="Z12" s="26" t="s">
        <v>28</v>
      </c>
      <c r="AA12" s="23">
        <v>3</v>
      </c>
      <c r="AB12" s="44" t="s">
        <v>80</v>
      </c>
    </row>
    <row r="13" spans="1:28" ht="18" customHeight="1">
      <c r="A13" s="119"/>
      <c r="B13" s="119"/>
      <c r="C13" s="119"/>
      <c r="D13" s="135"/>
      <c r="E13" s="119"/>
      <c r="F13" s="119"/>
      <c r="G13" s="119"/>
      <c r="H13" s="40" t="s">
        <v>15</v>
      </c>
      <c r="I13" s="40" t="s">
        <v>26</v>
      </c>
      <c r="J13" s="40" t="s">
        <v>29</v>
      </c>
      <c r="K13" s="40" t="s">
        <v>30</v>
      </c>
      <c r="L13" s="113"/>
      <c r="M13" s="114"/>
      <c r="N13" s="117"/>
      <c r="O13" s="113"/>
      <c r="P13" s="114"/>
      <c r="Q13" s="114"/>
      <c r="R13" s="114"/>
      <c r="S13" s="114"/>
      <c r="T13" s="125"/>
      <c r="X13" s="41" t="s">
        <v>68</v>
      </c>
      <c r="Z13" s="26" t="s">
        <v>31</v>
      </c>
      <c r="AA13" s="23">
        <v>4</v>
      </c>
      <c r="AB13" s="44" t="s">
        <v>83</v>
      </c>
    </row>
    <row r="14" spans="1:28" ht="18" customHeight="1">
      <c r="A14" s="1">
        <v>1</v>
      </c>
      <c r="B14" s="33"/>
      <c r="C14" s="51"/>
      <c r="D14" s="34" t="str">
        <f>PHONETIC(C14)</f>
        <v/>
      </c>
      <c r="E14" s="33"/>
      <c r="F14" s="35"/>
      <c r="G14" s="33"/>
      <c r="H14" s="27" t="str">
        <f>IF(G14=$H$13,"○","")</f>
        <v/>
      </c>
      <c r="I14" s="27" t="str">
        <f>IF(G14=$I$13,"○","")</f>
        <v/>
      </c>
      <c r="J14" s="27" t="str">
        <f>IF(G14=$J$13,"○","")</f>
        <v/>
      </c>
      <c r="K14" s="27" t="str">
        <f>IF(G14=$K$13,"○","")</f>
        <v/>
      </c>
      <c r="L14" s="59"/>
      <c r="M14" s="60"/>
      <c r="N14" s="61"/>
      <c r="O14" s="59"/>
      <c r="P14" s="60"/>
      <c r="Q14" s="60"/>
      <c r="R14" s="60"/>
      <c r="S14" s="60"/>
      <c r="T14" s="45"/>
      <c r="X14" s="41" t="s">
        <v>69</v>
      </c>
      <c r="Z14" s="26" t="s">
        <v>33</v>
      </c>
      <c r="AB14" s="44" t="s">
        <v>85</v>
      </c>
    </row>
    <row r="15" spans="1:28" ht="18" customHeight="1">
      <c r="A15" s="1">
        <v>2</v>
      </c>
      <c r="B15" s="33"/>
      <c r="C15" s="33"/>
      <c r="D15" s="34" t="str">
        <f>PHONETIC(C15)</f>
        <v/>
      </c>
      <c r="E15" s="33"/>
      <c r="F15" s="35"/>
      <c r="G15" s="33"/>
      <c r="H15" s="27" t="str">
        <f t="shared" ref="H15:H43" si="0">IF(G15=$H$13,"○","")</f>
        <v/>
      </c>
      <c r="I15" s="27" t="str">
        <f t="shared" ref="I15:I43" si="1">IF(G15=$I$13,"○","")</f>
        <v/>
      </c>
      <c r="J15" s="27" t="str">
        <f t="shared" ref="J15:J43" si="2">IF(G15=$J$13,"○","")</f>
        <v/>
      </c>
      <c r="K15" s="27" t="str">
        <f t="shared" ref="K15:K43" si="3">IF(G15=$K$13,"○","")</f>
        <v/>
      </c>
      <c r="L15" s="59"/>
      <c r="M15" s="60"/>
      <c r="N15" s="61"/>
      <c r="O15" s="59"/>
      <c r="P15" s="60"/>
      <c r="Q15" s="60"/>
      <c r="R15" s="60"/>
      <c r="S15" s="60"/>
      <c r="T15" s="45"/>
      <c r="Z15" s="26" t="s">
        <v>34</v>
      </c>
      <c r="AB15" s="44" t="s">
        <v>88</v>
      </c>
    </row>
    <row r="16" spans="1:28" ht="18" customHeight="1">
      <c r="A16" s="1">
        <v>3</v>
      </c>
      <c r="B16" s="33"/>
      <c r="C16" s="33"/>
      <c r="D16" s="34" t="str">
        <f t="shared" ref="D16:D42" si="4">PHONETIC(C16)</f>
        <v/>
      </c>
      <c r="E16" s="33"/>
      <c r="F16" s="35"/>
      <c r="G16" s="33"/>
      <c r="H16" s="27" t="str">
        <f t="shared" si="0"/>
        <v/>
      </c>
      <c r="I16" s="27" t="str">
        <f t="shared" si="1"/>
        <v/>
      </c>
      <c r="J16" s="27" t="str">
        <f t="shared" si="2"/>
        <v/>
      </c>
      <c r="K16" s="27" t="str">
        <f t="shared" si="3"/>
        <v/>
      </c>
      <c r="L16" s="59"/>
      <c r="M16" s="60"/>
      <c r="N16" s="61"/>
      <c r="O16" s="59"/>
      <c r="P16" s="60"/>
      <c r="Q16" s="60"/>
      <c r="R16" s="60"/>
      <c r="S16" s="60"/>
      <c r="T16" s="45"/>
      <c r="Z16" s="26" t="s">
        <v>35</v>
      </c>
      <c r="AB16" s="44" t="s">
        <v>91</v>
      </c>
    </row>
    <row r="17" spans="1:28" ht="18" customHeight="1">
      <c r="A17" s="1">
        <v>4</v>
      </c>
      <c r="B17" s="33"/>
      <c r="C17" s="33"/>
      <c r="D17" s="34" t="str">
        <f t="shared" si="4"/>
        <v/>
      </c>
      <c r="E17" s="33"/>
      <c r="F17" s="35"/>
      <c r="G17" s="33"/>
      <c r="H17" s="27" t="str">
        <f t="shared" si="0"/>
        <v/>
      </c>
      <c r="I17" s="27" t="str">
        <f t="shared" si="1"/>
        <v/>
      </c>
      <c r="J17" s="27" t="str">
        <f>IF(G17=$J$13,"○","")</f>
        <v/>
      </c>
      <c r="K17" s="27" t="str">
        <f t="shared" si="3"/>
        <v/>
      </c>
      <c r="L17" s="59"/>
      <c r="M17" s="60"/>
      <c r="N17" s="61"/>
      <c r="O17" s="59"/>
      <c r="P17" s="60"/>
      <c r="Q17" s="60"/>
      <c r="R17" s="60"/>
      <c r="S17" s="60"/>
      <c r="T17" s="45"/>
      <c r="Z17" s="26" t="s">
        <v>36</v>
      </c>
      <c r="AB17" s="44" t="s">
        <v>94</v>
      </c>
    </row>
    <row r="18" spans="1:28" ht="18" customHeight="1">
      <c r="A18" s="1">
        <v>5</v>
      </c>
      <c r="B18" s="33"/>
      <c r="C18" s="33"/>
      <c r="D18" s="34" t="str">
        <f t="shared" si="4"/>
        <v/>
      </c>
      <c r="E18" s="33"/>
      <c r="F18" s="35"/>
      <c r="G18" s="33"/>
      <c r="H18" s="27" t="str">
        <f t="shared" si="0"/>
        <v/>
      </c>
      <c r="I18" s="27" t="str">
        <f t="shared" si="1"/>
        <v/>
      </c>
      <c r="J18" s="27" t="str">
        <f t="shared" si="2"/>
        <v/>
      </c>
      <c r="K18" s="27" t="str">
        <f t="shared" si="3"/>
        <v/>
      </c>
      <c r="L18" s="59"/>
      <c r="M18" s="60"/>
      <c r="N18" s="61"/>
      <c r="O18" s="59"/>
      <c r="P18" s="60"/>
      <c r="Q18" s="60"/>
      <c r="R18" s="60"/>
      <c r="S18" s="60"/>
      <c r="T18" s="45"/>
      <c r="Z18" s="26" t="s">
        <v>32</v>
      </c>
      <c r="AB18" s="44" t="s">
        <v>97</v>
      </c>
    </row>
    <row r="19" spans="1:28" ht="18" customHeight="1">
      <c r="A19" s="1">
        <v>6</v>
      </c>
      <c r="B19" s="33"/>
      <c r="C19" s="33"/>
      <c r="D19" s="34" t="str">
        <f t="shared" si="4"/>
        <v/>
      </c>
      <c r="E19" s="33"/>
      <c r="F19" s="35"/>
      <c r="G19" s="33"/>
      <c r="H19" s="27" t="str">
        <f t="shared" si="0"/>
        <v/>
      </c>
      <c r="I19" s="27" t="str">
        <f t="shared" si="1"/>
        <v/>
      </c>
      <c r="J19" s="27" t="str">
        <f t="shared" si="2"/>
        <v/>
      </c>
      <c r="K19" s="27" t="str">
        <f t="shared" si="3"/>
        <v/>
      </c>
      <c r="L19" s="59"/>
      <c r="M19" s="60"/>
      <c r="N19" s="61"/>
      <c r="O19" s="59"/>
      <c r="P19" s="60"/>
      <c r="Q19" s="60"/>
      <c r="R19" s="60"/>
      <c r="S19" s="60"/>
      <c r="T19" s="45"/>
      <c r="Z19" s="26"/>
      <c r="AB19" s="44" t="s">
        <v>100</v>
      </c>
    </row>
    <row r="20" spans="1:28" ht="18" customHeight="1">
      <c r="A20" s="1">
        <v>7</v>
      </c>
      <c r="B20" s="33"/>
      <c r="C20" s="33"/>
      <c r="D20" s="34" t="str">
        <f t="shared" si="4"/>
        <v/>
      </c>
      <c r="E20" s="33"/>
      <c r="F20" s="35"/>
      <c r="G20" s="33"/>
      <c r="H20" s="27" t="str">
        <f t="shared" si="0"/>
        <v/>
      </c>
      <c r="I20" s="27" t="str">
        <f t="shared" si="1"/>
        <v/>
      </c>
      <c r="J20" s="27" t="str">
        <f t="shared" si="2"/>
        <v/>
      </c>
      <c r="K20" s="27" t="str">
        <f t="shared" si="3"/>
        <v/>
      </c>
      <c r="L20" s="59"/>
      <c r="M20" s="60"/>
      <c r="N20" s="61"/>
      <c r="O20" s="59"/>
      <c r="P20" s="60"/>
      <c r="Q20" s="60"/>
      <c r="R20" s="60"/>
      <c r="S20" s="60"/>
      <c r="T20" s="45"/>
      <c r="Z20" s="26"/>
      <c r="AB20" s="44" t="s">
        <v>103</v>
      </c>
    </row>
    <row r="21" spans="1:28" ht="18" customHeight="1">
      <c r="A21" s="1">
        <v>8</v>
      </c>
      <c r="B21" s="33"/>
      <c r="C21" s="33"/>
      <c r="D21" s="34" t="str">
        <f t="shared" si="4"/>
        <v/>
      </c>
      <c r="E21" s="33"/>
      <c r="F21" s="35"/>
      <c r="G21" s="33"/>
      <c r="H21" s="27" t="str">
        <f t="shared" ref="H21:H35" si="5">IF(G21=$H$13,"○","")</f>
        <v/>
      </c>
      <c r="I21" s="27" t="str">
        <f t="shared" ref="I21:I35" si="6">IF(G21=$I$13,"○","")</f>
        <v/>
      </c>
      <c r="J21" s="27" t="str">
        <f t="shared" ref="J21:J22" si="7">IF(G21=$J$13,"○","")</f>
        <v/>
      </c>
      <c r="K21" s="27" t="str">
        <f t="shared" ref="K21:K35" si="8">IF(G21=$K$13,"○","")</f>
        <v/>
      </c>
      <c r="L21" s="59"/>
      <c r="M21" s="60"/>
      <c r="N21" s="61"/>
      <c r="O21" s="59"/>
      <c r="P21" s="60"/>
      <c r="Q21" s="60"/>
      <c r="R21" s="60"/>
      <c r="S21" s="60"/>
      <c r="T21" s="45"/>
      <c r="Z21" s="26"/>
      <c r="AB21" s="44" t="s">
        <v>106</v>
      </c>
    </row>
    <row r="22" spans="1:28" ht="18" customHeight="1">
      <c r="A22" s="1">
        <v>9</v>
      </c>
      <c r="B22" s="33"/>
      <c r="C22" s="33"/>
      <c r="D22" s="34" t="str">
        <f t="shared" si="4"/>
        <v/>
      </c>
      <c r="E22" s="33"/>
      <c r="F22" s="35"/>
      <c r="G22" s="33"/>
      <c r="H22" s="27" t="str">
        <f t="shared" si="5"/>
        <v/>
      </c>
      <c r="I22" s="27" t="str">
        <f t="shared" si="6"/>
        <v/>
      </c>
      <c r="J22" s="27" t="str">
        <f t="shared" si="7"/>
        <v/>
      </c>
      <c r="K22" s="27" t="str">
        <f t="shared" si="8"/>
        <v/>
      </c>
      <c r="L22" s="59"/>
      <c r="M22" s="60"/>
      <c r="N22" s="61"/>
      <c r="O22" s="59"/>
      <c r="P22" s="60"/>
      <c r="Q22" s="60"/>
      <c r="R22" s="60"/>
      <c r="S22" s="60"/>
      <c r="T22" s="45"/>
      <c r="Z22" s="26"/>
      <c r="AB22" s="44" t="s">
        <v>109</v>
      </c>
    </row>
    <row r="23" spans="1:28" ht="18" customHeight="1">
      <c r="A23" s="1">
        <v>10</v>
      </c>
      <c r="B23" s="33"/>
      <c r="C23" s="33"/>
      <c r="D23" s="34" t="str">
        <f t="shared" si="4"/>
        <v/>
      </c>
      <c r="E23" s="33"/>
      <c r="F23" s="35"/>
      <c r="G23" s="33"/>
      <c r="H23" s="27" t="str">
        <f t="shared" si="5"/>
        <v/>
      </c>
      <c r="I23" s="27" t="str">
        <f t="shared" si="6"/>
        <v/>
      </c>
      <c r="J23" s="27" t="str">
        <f>IF(G23=$J$13,"○","")</f>
        <v/>
      </c>
      <c r="K23" s="27" t="str">
        <f t="shared" si="8"/>
        <v/>
      </c>
      <c r="L23" s="59"/>
      <c r="M23" s="60"/>
      <c r="N23" s="61"/>
      <c r="O23" s="59"/>
      <c r="P23" s="60"/>
      <c r="Q23" s="60"/>
      <c r="R23" s="60"/>
      <c r="S23" s="60"/>
      <c r="T23" s="45"/>
      <c r="Z23" s="26"/>
      <c r="AB23" s="44" t="s">
        <v>112</v>
      </c>
    </row>
    <row r="24" spans="1:28" ht="18" customHeight="1">
      <c r="A24" s="1">
        <v>11</v>
      </c>
      <c r="B24" s="33"/>
      <c r="C24" s="33"/>
      <c r="D24" s="34" t="str">
        <f t="shared" si="4"/>
        <v/>
      </c>
      <c r="E24" s="33"/>
      <c r="F24" s="35"/>
      <c r="G24" s="33"/>
      <c r="H24" s="27" t="str">
        <f t="shared" si="5"/>
        <v/>
      </c>
      <c r="I24" s="27" t="str">
        <f t="shared" si="6"/>
        <v/>
      </c>
      <c r="J24" s="27" t="str">
        <f t="shared" ref="J24:J25" si="9">IF(G24=$J$13,"○","")</f>
        <v/>
      </c>
      <c r="K24" s="27" t="str">
        <f t="shared" si="8"/>
        <v/>
      </c>
      <c r="L24" s="59"/>
      <c r="M24" s="60"/>
      <c r="N24" s="61"/>
      <c r="O24" s="59"/>
      <c r="P24" s="60"/>
      <c r="Q24" s="60"/>
      <c r="R24" s="60"/>
      <c r="S24" s="60"/>
      <c r="T24" s="45"/>
      <c r="Z24" s="26"/>
      <c r="AB24" s="44" t="s">
        <v>115</v>
      </c>
    </row>
    <row r="25" spans="1:28" ht="18" customHeight="1">
      <c r="A25" s="1">
        <v>12</v>
      </c>
      <c r="B25" s="33"/>
      <c r="C25" s="33"/>
      <c r="D25" s="34" t="str">
        <f t="shared" si="4"/>
        <v/>
      </c>
      <c r="E25" s="33"/>
      <c r="F25" s="35"/>
      <c r="G25" s="33"/>
      <c r="H25" s="27" t="str">
        <f t="shared" si="5"/>
        <v/>
      </c>
      <c r="I25" s="27" t="str">
        <f t="shared" si="6"/>
        <v/>
      </c>
      <c r="J25" s="27" t="str">
        <f t="shared" si="9"/>
        <v/>
      </c>
      <c r="K25" s="27" t="str">
        <f t="shared" si="8"/>
        <v/>
      </c>
      <c r="L25" s="59"/>
      <c r="M25" s="60"/>
      <c r="N25" s="61"/>
      <c r="O25" s="59"/>
      <c r="P25" s="60"/>
      <c r="Q25" s="60"/>
      <c r="R25" s="60"/>
      <c r="S25" s="60"/>
      <c r="T25" s="45"/>
      <c r="Z25" s="26"/>
      <c r="AB25" s="44" t="s">
        <v>118</v>
      </c>
    </row>
    <row r="26" spans="1:28" ht="18" customHeight="1">
      <c r="A26" s="1">
        <v>13</v>
      </c>
      <c r="B26" s="33"/>
      <c r="C26" s="33"/>
      <c r="D26" s="34" t="str">
        <f t="shared" si="4"/>
        <v/>
      </c>
      <c r="E26" s="33"/>
      <c r="F26" s="35"/>
      <c r="G26" s="33"/>
      <c r="H26" s="27" t="str">
        <f t="shared" si="5"/>
        <v/>
      </c>
      <c r="I26" s="27" t="str">
        <f t="shared" si="6"/>
        <v/>
      </c>
      <c r="J26" s="27" t="str">
        <f>IF(G26=$J$13,"○","")</f>
        <v/>
      </c>
      <c r="K26" s="27" t="str">
        <f t="shared" si="8"/>
        <v/>
      </c>
      <c r="L26" s="59"/>
      <c r="M26" s="60"/>
      <c r="N26" s="61"/>
      <c r="O26" s="59"/>
      <c r="P26" s="60"/>
      <c r="Q26" s="60"/>
      <c r="R26" s="60"/>
      <c r="S26" s="60"/>
      <c r="T26" s="45"/>
      <c r="Z26" s="26"/>
      <c r="AB26" s="44" t="s">
        <v>121</v>
      </c>
    </row>
    <row r="27" spans="1:28" ht="18" customHeight="1">
      <c r="A27" s="1">
        <v>14</v>
      </c>
      <c r="B27" s="33"/>
      <c r="C27" s="33"/>
      <c r="D27" s="34" t="str">
        <f t="shared" si="4"/>
        <v/>
      </c>
      <c r="E27" s="33"/>
      <c r="F27" s="35"/>
      <c r="G27" s="33"/>
      <c r="H27" s="27" t="str">
        <f t="shared" si="5"/>
        <v/>
      </c>
      <c r="I27" s="27" t="str">
        <f t="shared" si="6"/>
        <v/>
      </c>
      <c r="J27" s="27" t="str">
        <f t="shared" ref="J27:J31" si="10">IF(G27=$J$13,"○","")</f>
        <v/>
      </c>
      <c r="K27" s="27" t="str">
        <f t="shared" si="8"/>
        <v/>
      </c>
      <c r="L27" s="59"/>
      <c r="M27" s="60"/>
      <c r="N27" s="61"/>
      <c r="O27" s="59"/>
      <c r="P27" s="60"/>
      <c r="Q27" s="60"/>
      <c r="R27" s="60"/>
      <c r="S27" s="60"/>
      <c r="T27" s="45"/>
      <c r="Z27" s="26"/>
      <c r="AB27" s="44" t="s">
        <v>124</v>
      </c>
    </row>
    <row r="28" spans="1:28" ht="18" customHeight="1">
      <c r="A28" s="1">
        <v>15</v>
      </c>
      <c r="B28" s="33"/>
      <c r="C28" s="33"/>
      <c r="D28" s="34" t="str">
        <f t="shared" si="4"/>
        <v/>
      </c>
      <c r="E28" s="33"/>
      <c r="F28" s="35"/>
      <c r="G28" s="33"/>
      <c r="H28" s="27" t="str">
        <f t="shared" si="5"/>
        <v/>
      </c>
      <c r="I28" s="27" t="str">
        <f t="shared" si="6"/>
        <v/>
      </c>
      <c r="J28" s="27" t="str">
        <f t="shared" si="10"/>
        <v/>
      </c>
      <c r="K28" s="27" t="str">
        <f t="shared" si="8"/>
        <v/>
      </c>
      <c r="L28" s="59"/>
      <c r="M28" s="60"/>
      <c r="N28" s="61"/>
      <c r="O28" s="59"/>
      <c r="P28" s="60"/>
      <c r="Q28" s="60"/>
      <c r="R28" s="60"/>
      <c r="S28" s="60"/>
      <c r="T28" s="45"/>
      <c r="Z28" s="26"/>
      <c r="AB28" s="44" t="s">
        <v>127</v>
      </c>
    </row>
    <row r="29" spans="1:28" ht="18" customHeight="1">
      <c r="A29" s="1">
        <v>16</v>
      </c>
      <c r="B29" s="33"/>
      <c r="C29" s="33"/>
      <c r="D29" s="34" t="str">
        <f t="shared" si="4"/>
        <v/>
      </c>
      <c r="E29" s="33"/>
      <c r="F29" s="35"/>
      <c r="G29" s="33"/>
      <c r="H29" s="27" t="str">
        <f t="shared" si="5"/>
        <v/>
      </c>
      <c r="I29" s="27" t="str">
        <f t="shared" si="6"/>
        <v/>
      </c>
      <c r="J29" s="27" t="str">
        <f t="shared" si="10"/>
        <v/>
      </c>
      <c r="K29" s="27" t="str">
        <f t="shared" si="8"/>
        <v/>
      </c>
      <c r="L29" s="59"/>
      <c r="M29" s="60"/>
      <c r="N29" s="61"/>
      <c r="O29" s="59"/>
      <c r="P29" s="60"/>
      <c r="Q29" s="60"/>
      <c r="R29" s="60"/>
      <c r="S29" s="60"/>
      <c r="T29" s="45"/>
      <c r="Z29" s="26"/>
      <c r="AB29" s="44" t="s">
        <v>130</v>
      </c>
    </row>
    <row r="30" spans="1:28" ht="18" customHeight="1">
      <c r="A30" s="1">
        <v>17</v>
      </c>
      <c r="B30" s="33"/>
      <c r="C30" s="33"/>
      <c r="D30" s="34" t="str">
        <f t="shared" si="4"/>
        <v/>
      </c>
      <c r="E30" s="33"/>
      <c r="F30" s="35"/>
      <c r="G30" s="33"/>
      <c r="H30" s="27" t="str">
        <f t="shared" ref="H30:H32" si="11">IF(G30=$H$13,"○","")</f>
        <v/>
      </c>
      <c r="I30" s="27" t="str">
        <f t="shared" ref="I30:I32" si="12">IF(G30=$I$13,"○","")</f>
        <v/>
      </c>
      <c r="J30" s="27" t="str">
        <f t="shared" si="10"/>
        <v/>
      </c>
      <c r="K30" s="27" t="str">
        <f t="shared" ref="K30:K32" si="13">IF(G30=$K$13,"○","")</f>
        <v/>
      </c>
      <c r="L30" s="59"/>
      <c r="M30" s="60"/>
      <c r="N30" s="61"/>
      <c r="O30" s="59"/>
      <c r="P30" s="60"/>
      <c r="Q30" s="60"/>
      <c r="R30" s="60"/>
      <c r="S30" s="60"/>
      <c r="T30" s="45"/>
      <c r="Z30" s="26"/>
      <c r="AB30" s="44" t="s">
        <v>133</v>
      </c>
    </row>
    <row r="31" spans="1:28" ht="18" customHeight="1">
      <c r="A31" s="1">
        <v>18</v>
      </c>
      <c r="B31" s="33"/>
      <c r="C31" s="33"/>
      <c r="D31" s="34" t="str">
        <f t="shared" si="4"/>
        <v/>
      </c>
      <c r="E31" s="33"/>
      <c r="F31" s="35"/>
      <c r="G31" s="33"/>
      <c r="H31" s="27" t="str">
        <f t="shared" si="11"/>
        <v/>
      </c>
      <c r="I31" s="27" t="str">
        <f t="shared" si="12"/>
        <v/>
      </c>
      <c r="J31" s="27" t="str">
        <f t="shared" si="10"/>
        <v/>
      </c>
      <c r="K31" s="27" t="str">
        <f t="shared" si="13"/>
        <v/>
      </c>
      <c r="L31" s="59"/>
      <c r="M31" s="60"/>
      <c r="N31" s="61"/>
      <c r="O31" s="59"/>
      <c r="P31" s="60"/>
      <c r="Q31" s="60"/>
      <c r="R31" s="60"/>
      <c r="S31" s="60"/>
      <c r="T31" s="45"/>
      <c r="Z31" s="26"/>
      <c r="AB31" s="44" t="s">
        <v>136</v>
      </c>
    </row>
    <row r="32" spans="1:28" ht="18" customHeight="1">
      <c r="A32" s="1">
        <v>19</v>
      </c>
      <c r="B32" s="33"/>
      <c r="C32" s="33"/>
      <c r="D32" s="34" t="str">
        <f t="shared" si="4"/>
        <v/>
      </c>
      <c r="E32" s="33"/>
      <c r="F32" s="35"/>
      <c r="G32" s="33"/>
      <c r="H32" s="27" t="str">
        <f t="shared" si="11"/>
        <v/>
      </c>
      <c r="I32" s="27" t="str">
        <f t="shared" si="12"/>
        <v/>
      </c>
      <c r="J32" s="27" t="str">
        <f>IF(G32=$J$13,"○","")</f>
        <v/>
      </c>
      <c r="K32" s="27" t="str">
        <f t="shared" si="13"/>
        <v/>
      </c>
      <c r="L32" s="59"/>
      <c r="M32" s="60"/>
      <c r="N32" s="61"/>
      <c r="O32" s="59"/>
      <c r="P32" s="60"/>
      <c r="Q32" s="60"/>
      <c r="R32" s="60"/>
      <c r="S32" s="60"/>
      <c r="T32" s="45"/>
      <c r="Z32" s="26"/>
      <c r="AB32" s="44" t="s">
        <v>139</v>
      </c>
    </row>
    <row r="33" spans="1:28" ht="18" customHeight="1">
      <c r="A33" s="1">
        <v>20</v>
      </c>
      <c r="B33" s="33"/>
      <c r="C33" s="33"/>
      <c r="D33" s="34" t="str">
        <f t="shared" si="4"/>
        <v/>
      </c>
      <c r="E33" s="33"/>
      <c r="F33" s="35"/>
      <c r="G33" s="33"/>
      <c r="H33" s="27" t="str">
        <f t="shared" si="5"/>
        <v/>
      </c>
      <c r="I33" s="27" t="str">
        <f t="shared" si="6"/>
        <v/>
      </c>
      <c r="J33" s="27" t="str">
        <f t="shared" ref="J33:J35" si="14">IF(G33=$J$13,"○","")</f>
        <v/>
      </c>
      <c r="K33" s="27" t="str">
        <f t="shared" si="8"/>
        <v/>
      </c>
      <c r="L33" s="59"/>
      <c r="M33" s="60"/>
      <c r="N33" s="61"/>
      <c r="O33" s="59"/>
      <c r="P33" s="60"/>
      <c r="Q33" s="60"/>
      <c r="R33" s="60"/>
      <c r="S33" s="60"/>
      <c r="T33" s="45"/>
      <c r="Z33" s="26"/>
      <c r="AB33" s="44" t="s">
        <v>142</v>
      </c>
    </row>
    <row r="34" spans="1:28" ht="18" customHeight="1">
      <c r="A34" s="1">
        <v>21</v>
      </c>
      <c r="B34" s="33"/>
      <c r="C34" s="33"/>
      <c r="D34" s="34" t="str">
        <f t="shared" si="4"/>
        <v/>
      </c>
      <c r="E34" s="33"/>
      <c r="F34" s="35"/>
      <c r="G34" s="33"/>
      <c r="H34" s="27" t="str">
        <f t="shared" si="5"/>
        <v/>
      </c>
      <c r="I34" s="27" t="str">
        <f t="shared" si="6"/>
        <v/>
      </c>
      <c r="J34" s="27" t="str">
        <f t="shared" si="14"/>
        <v/>
      </c>
      <c r="K34" s="27" t="str">
        <f t="shared" si="8"/>
        <v/>
      </c>
      <c r="L34" s="59"/>
      <c r="M34" s="60"/>
      <c r="N34" s="61"/>
      <c r="O34" s="59"/>
      <c r="P34" s="60"/>
      <c r="Q34" s="60"/>
      <c r="R34" s="60"/>
      <c r="S34" s="60"/>
      <c r="T34" s="45"/>
      <c r="Z34" s="26"/>
      <c r="AB34" s="44" t="s">
        <v>145</v>
      </c>
    </row>
    <row r="35" spans="1:28" ht="18" customHeight="1">
      <c r="A35" s="1">
        <v>22</v>
      </c>
      <c r="B35" s="33"/>
      <c r="C35" s="33"/>
      <c r="D35" s="34" t="str">
        <f t="shared" si="4"/>
        <v/>
      </c>
      <c r="E35" s="33"/>
      <c r="F35" s="35"/>
      <c r="G35" s="33"/>
      <c r="H35" s="27" t="str">
        <f t="shared" si="5"/>
        <v/>
      </c>
      <c r="I35" s="27" t="str">
        <f t="shared" si="6"/>
        <v/>
      </c>
      <c r="J35" s="27" t="str">
        <f t="shared" si="14"/>
        <v/>
      </c>
      <c r="K35" s="27" t="str">
        <f t="shared" si="8"/>
        <v/>
      </c>
      <c r="L35" s="59"/>
      <c r="M35" s="60"/>
      <c r="N35" s="61"/>
      <c r="O35" s="59"/>
      <c r="P35" s="60"/>
      <c r="Q35" s="60"/>
      <c r="R35" s="60"/>
      <c r="S35" s="60"/>
      <c r="T35" s="45"/>
      <c r="Z35" s="26"/>
      <c r="AB35" s="44" t="s">
        <v>147</v>
      </c>
    </row>
    <row r="36" spans="1:28" ht="18" customHeight="1">
      <c r="A36" s="1">
        <v>23</v>
      </c>
      <c r="B36" s="33"/>
      <c r="C36" s="33"/>
      <c r="D36" s="34" t="str">
        <f t="shared" si="4"/>
        <v/>
      </c>
      <c r="E36" s="33"/>
      <c r="F36" s="35"/>
      <c r="G36" s="33"/>
      <c r="H36" s="27" t="str">
        <f t="shared" si="0"/>
        <v/>
      </c>
      <c r="I36" s="27" t="str">
        <f t="shared" si="1"/>
        <v/>
      </c>
      <c r="J36" s="27" t="str">
        <f t="shared" si="2"/>
        <v/>
      </c>
      <c r="K36" s="27" t="str">
        <f t="shared" si="3"/>
        <v/>
      </c>
      <c r="L36" s="59"/>
      <c r="M36" s="60"/>
      <c r="N36" s="61"/>
      <c r="O36" s="59"/>
      <c r="P36" s="60"/>
      <c r="Q36" s="60"/>
      <c r="R36" s="60"/>
      <c r="S36" s="60"/>
      <c r="T36" s="45"/>
      <c r="Z36" s="26"/>
      <c r="AB36" s="44" t="s">
        <v>150</v>
      </c>
    </row>
    <row r="37" spans="1:28" ht="18" customHeight="1">
      <c r="A37" s="1">
        <v>24</v>
      </c>
      <c r="B37" s="33"/>
      <c r="C37" s="33"/>
      <c r="D37" s="34" t="str">
        <f t="shared" si="4"/>
        <v/>
      </c>
      <c r="E37" s="33"/>
      <c r="F37" s="35"/>
      <c r="G37" s="33"/>
      <c r="H37" s="27" t="str">
        <f t="shared" si="0"/>
        <v/>
      </c>
      <c r="I37" s="27" t="str">
        <f t="shared" si="1"/>
        <v/>
      </c>
      <c r="J37" s="27" t="str">
        <f t="shared" si="2"/>
        <v/>
      </c>
      <c r="K37" s="27" t="str">
        <f t="shared" si="3"/>
        <v/>
      </c>
      <c r="L37" s="59"/>
      <c r="M37" s="60"/>
      <c r="N37" s="61"/>
      <c r="O37" s="59"/>
      <c r="P37" s="60"/>
      <c r="Q37" s="60"/>
      <c r="R37" s="60"/>
      <c r="S37" s="60"/>
      <c r="T37" s="45"/>
      <c r="Z37" s="26"/>
      <c r="AB37" s="44" t="s">
        <v>153</v>
      </c>
    </row>
    <row r="38" spans="1:28" ht="18" customHeight="1">
      <c r="A38" s="1">
        <v>25</v>
      </c>
      <c r="B38" s="33"/>
      <c r="C38" s="33"/>
      <c r="D38" s="34" t="str">
        <f t="shared" si="4"/>
        <v/>
      </c>
      <c r="E38" s="33"/>
      <c r="F38" s="35"/>
      <c r="G38" s="33"/>
      <c r="H38" s="27" t="str">
        <f t="shared" si="0"/>
        <v/>
      </c>
      <c r="I38" s="27" t="str">
        <f t="shared" si="1"/>
        <v/>
      </c>
      <c r="J38" s="27" t="str">
        <f t="shared" si="2"/>
        <v/>
      </c>
      <c r="K38" s="27" t="str">
        <f t="shared" si="3"/>
        <v/>
      </c>
      <c r="L38" s="59"/>
      <c r="M38" s="60"/>
      <c r="N38" s="61"/>
      <c r="O38" s="59"/>
      <c r="P38" s="60"/>
      <c r="Q38" s="60"/>
      <c r="R38" s="60"/>
      <c r="S38" s="60"/>
      <c r="T38" s="45"/>
      <c r="Z38" s="26"/>
      <c r="AB38" s="44" t="s">
        <v>156</v>
      </c>
    </row>
    <row r="39" spans="1:28" ht="18" customHeight="1">
      <c r="A39" s="1">
        <v>26</v>
      </c>
      <c r="B39" s="33"/>
      <c r="C39" s="33"/>
      <c r="D39" s="34" t="str">
        <f t="shared" si="4"/>
        <v/>
      </c>
      <c r="E39" s="33"/>
      <c r="F39" s="35"/>
      <c r="G39" s="33"/>
      <c r="H39" s="27" t="str">
        <f t="shared" si="0"/>
        <v/>
      </c>
      <c r="I39" s="27" t="str">
        <f t="shared" si="1"/>
        <v/>
      </c>
      <c r="J39" s="27" t="str">
        <f>IF(G39=$J$13,"○","")</f>
        <v/>
      </c>
      <c r="K39" s="27" t="str">
        <f t="shared" si="3"/>
        <v/>
      </c>
      <c r="L39" s="59"/>
      <c r="M39" s="60"/>
      <c r="N39" s="61"/>
      <c r="O39" s="59"/>
      <c r="P39" s="60"/>
      <c r="Q39" s="60"/>
      <c r="R39" s="60"/>
      <c r="S39" s="60"/>
      <c r="T39" s="45"/>
      <c r="Z39" s="26"/>
      <c r="AB39" s="44" t="s">
        <v>159</v>
      </c>
    </row>
    <row r="40" spans="1:28" ht="18" customHeight="1">
      <c r="A40" s="1">
        <v>27</v>
      </c>
      <c r="B40" s="33"/>
      <c r="C40" s="33"/>
      <c r="D40" s="34" t="str">
        <f t="shared" si="4"/>
        <v/>
      </c>
      <c r="E40" s="33"/>
      <c r="F40" s="35"/>
      <c r="G40" s="33"/>
      <c r="H40" s="27" t="str">
        <f t="shared" si="0"/>
        <v/>
      </c>
      <c r="I40" s="27" t="str">
        <f t="shared" si="1"/>
        <v/>
      </c>
      <c r="J40" s="27" t="str">
        <f t="shared" ref="J40" si="15">IF(G40=$J$13,"○","")</f>
        <v/>
      </c>
      <c r="K40" s="27" t="str">
        <f t="shared" si="3"/>
        <v/>
      </c>
      <c r="L40" s="59"/>
      <c r="M40" s="60"/>
      <c r="N40" s="61"/>
      <c r="O40" s="59"/>
      <c r="P40" s="60"/>
      <c r="Q40" s="60"/>
      <c r="R40" s="60"/>
      <c r="S40" s="60"/>
      <c r="T40" s="45"/>
      <c r="Z40" s="26"/>
      <c r="AB40" s="44" t="s">
        <v>162</v>
      </c>
    </row>
    <row r="41" spans="1:28" ht="18" customHeight="1">
      <c r="A41" s="1">
        <v>28</v>
      </c>
      <c r="B41" s="33"/>
      <c r="C41" s="33"/>
      <c r="D41" s="34" t="str">
        <f t="shared" si="4"/>
        <v/>
      </c>
      <c r="E41" s="33"/>
      <c r="F41" s="35"/>
      <c r="G41" s="33"/>
      <c r="H41" s="27" t="str">
        <f t="shared" si="0"/>
        <v/>
      </c>
      <c r="I41" s="27" t="str">
        <f t="shared" si="1"/>
        <v/>
      </c>
      <c r="J41" s="27" t="str">
        <f t="shared" si="2"/>
        <v/>
      </c>
      <c r="K41" s="27" t="str">
        <f t="shared" si="3"/>
        <v/>
      </c>
      <c r="L41" s="59"/>
      <c r="M41" s="60"/>
      <c r="N41" s="61"/>
      <c r="O41" s="59"/>
      <c r="P41" s="60"/>
      <c r="Q41" s="60"/>
      <c r="R41" s="60"/>
      <c r="S41" s="60"/>
      <c r="T41" s="45"/>
      <c r="Z41" s="26"/>
      <c r="AB41" s="44" t="s">
        <v>165</v>
      </c>
    </row>
    <row r="42" spans="1:28" ht="18" customHeight="1">
      <c r="A42" s="1">
        <v>29</v>
      </c>
      <c r="B42" s="33"/>
      <c r="C42" s="33"/>
      <c r="D42" s="34" t="str">
        <f t="shared" si="4"/>
        <v/>
      </c>
      <c r="E42" s="33"/>
      <c r="F42" s="35"/>
      <c r="G42" s="33"/>
      <c r="H42" s="27" t="str">
        <f t="shared" si="0"/>
        <v/>
      </c>
      <c r="I42" s="27" t="str">
        <f t="shared" si="1"/>
        <v/>
      </c>
      <c r="J42" s="27" t="str">
        <f t="shared" si="2"/>
        <v/>
      </c>
      <c r="K42" s="27" t="str">
        <f t="shared" si="3"/>
        <v/>
      </c>
      <c r="L42" s="59"/>
      <c r="M42" s="60"/>
      <c r="N42" s="61"/>
      <c r="O42" s="59"/>
      <c r="P42" s="60"/>
      <c r="Q42" s="60"/>
      <c r="R42" s="60"/>
      <c r="S42" s="60"/>
      <c r="T42" s="45"/>
      <c r="Z42" s="26"/>
      <c r="AB42" s="44" t="s">
        <v>168</v>
      </c>
    </row>
    <row r="43" spans="1:28" ht="18" customHeight="1">
      <c r="A43" s="1">
        <v>30</v>
      </c>
      <c r="B43" s="33"/>
      <c r="C43" s="33"/>
      <c r="D43" s="34" t="str">
        <f>PHONETIC(C43)</f>
        <v/>
      </c>
      <c r="E43" s="33"/>
      <c r="F43" s="35"/>
      <c r="G43" s="33"/>
      <c r="H43" s="27" t="str">
        <f t="shared" si="0"/>
        <v/>
      </c>
      <c r="I43" s="27" t="str">
        <f t="shared" si="1"/>
        <v/>
      </c>
      <c r="J43" s="27" t="str">
        <f t="shared" si="2"/>
        <v/>
      </c>
      <c r="K43" s="27" t="str">
        <f t="shared" si="3"/>
        <v/>
      </c>
      <c r="L43" s="59"/>
      <c r="M43" s="60"/>
      <c r="N43" s="61"/>
      <c r="O43" s="59"/>
      <c r="P43" s="60"/>
      <c r="Q43" s="60"/>
      <c r="R43" s="60"/>
      <c r="S43" s="60"/>
      <c r="T43" s="45"/>
      <c r="Z43" s="26"/>
      <c r="AB43" s="44" t="s">
        <v>171</v>
      </c>
    </row>
    <row r="44" spans="1:28" ht="18" customHeight="1">
      <c r="A44" s="28"/>
      <c r="B44" s="29"/>
      <c r="C44" s="29"/>
      <c r="D44" s="29"/>
      <c r="E44" s="29"/>
      <c r="F44" s="29"/>
      <c r="G44" s="29"/>
      <c r="H44" s="30">
        <f>COUNTIF(H14:H43,"○")</f>
        <v>0</v>
      </c>
      <c r="I44" s="30">
        <f t="shared" ref="I44:K44" si="16">COUNTIF(I14:I43,"○")</f>
        <v>0</v>
      </c>
      <c r="J44" s="30">
        <f t="shared" si="16"/>
        <v>0</v>
      </c>
      <c r="K44" s="30">
        <f t="shared" si="16"/>
        <v>0</v>
      </c>
      <c r="L44" s="29"/>
      <c r="M44" s="29"/>
      <c r="N44" s="29"/>
      <c r="O44" s="29"/>
      <c r="P44" s="29"/>
      <c r="Q44" s="29"/>
      <c r="R44" s="29"/>
      <c r="S44" s="29"/>
      <c r="Z44" s="26"/>
    </row>
    <row r="45" spans="1:28" ht="18" customHeight="1">
      <c r="Z45" s="26"/>
    </row>
    <row r="46" spans="1:28" ht="18" customHeight="1">
      <c r="B46" s="57" t="s">
        <v>37</v>
      </c>
      <c r="C46" s="57"/>
      <c r="D46" s="57"/>
      <c r="E46" s="57"/>
      <c r="F46" s="57"/>
      <c r="G46" s="57"/>
      <c r="H46" s="57"/>
      <c r="I46" s="57"/>
      <c r="J46" s="57"/>
      <c r="K46" s="57"/>
      <c r="L46" s="57"/>
      <c r="M46" s="57"/>
      <c r="N46" s="57"/>
      <c r="O46" s="57"/>
      <c r="P46" s="57"/>
      <c r="Q46" s="57"/>
      <c r="R46" s="57"/>
      <c r="S46" s="57"/>
      <c r="Z46" s="26"/>
    </row>
    <row r="47" spans="1:28" ht="18" customHeight="1">
      <c r="B47" s="57" t="s">
        <v>199</v>
      </c>
      <c r="C47" s="57"/>
      <c r="D47" s="57"/>
      <c r="E47" s="57"/>
      <c r="F47" s="57"/>
      <c r="G47" s="57"/>
      <c r="H47" s="57"/>
      <c r="I47" s="57"/>
      <c r="J47" s="57"/>
      <c r="K47" s="57"/>
      <c r="L47" s="57"/>
      <c r="M47" s="57"/>
      <c r="N47" s="57"/>
      <c r="O47" s="57"/>
      <c r="P47" s="57"/>
      <c r="Q47" s="57"/>
      <c r="R47" s="57"/>
      <c r="S47" s="57"/>
      <c r="Z47" s="26"/>
    </row>
    <row r="48" spans="1:28" ht="18" customHeight="1">
      <c r="B48" s="58" t="s">
        <v>200</v>
      </c>
      <c r="C48" s="58"/>
      <c r="D48" s="58"/>
      <c r="E48" s="58"/>
      <c r="F48" s="58"/>
      <c r="G48" s="58"/>
      <c r="H48" s="58"/>
      <c r="I48" s="58"/>
      <c r="J48" s="58"/>
      <c r="K48" s="58"/>
      <c r="L48" s="58"/>
      <c r="M48" s="58"/>
      <c r="N48" s="58"/>
      <c r="O48" s="58"/>
      <c r="P48" s="58"/>
      <c r="Q48" s="58"/>
      <c r="R48" s="58"/>
      <c r="S48" s="58"/>
      <c r="T48" s="58"/>
      <c r="Z48" s="26"/>
    </row>
    <row r="49" spans="2:26" ht="18" customHeight="1">
      <c r="B49" s="58"/>
      <c r="C49" s="58"/>
      <c r="D49" s="58"/>
      <c r="E49" s="58"/>
      <c r="F49" s="58"/>
      <c r="G49" s="58"/>
      <c r="H49" s="58"/>
      <c r="I49" s="58"/>
      <c r="J49" s="58"/>
      <c r="K49" s="58"/>
      <c r="L49" s="58"/>
      <c r="M49" s="58"/>
      <c r="N49" s="58"/>
      <c r="O49" s="58"/>
      <c r="P49" s="58"/>
      <c r="Q49" s="58"/>
      <c r="R49" s="58"/>
      <c r="S49" s="58"/>
      <c r="Z49" s="26"/>
    </row>
    <row r="50" spans="2:26" ht="18" customHeight="1">
      <c r="Z50" s="26"/>
    </row>
    <row r="51" spans="2:26" ht="18" customHeight="1">
      <c r="Z51" s="26"/>
    </row>
    <row r="52" spans="2:26" ht="18" customHeight="1">
      <c r="Z52" s="26"/>
    </row>
    <row r="53" spans="2:26" ht="18" customHeight="1">
      <c r="Z53" s="26"/>
    </row>
    <row r="54" spans="2:26" ht="18" customHeight="1"/>
    <row r="55" spans="2:26" ht="18" customHeight="1"/>
    <row r="56" spans="2:26" ht="18" customHeight="1"/>
    <row r="57" spans="2:26" ht="18" customHeight="1"/>
    <row r="58" spans="2:26" ht="18" customHeight="1"/>
    <row r="59" spans="2:26" ht="18" customHeight="1"/>
    <row r="60" spans="2:26" ht="18" customHeight="1"/>
    <row r="61" spans="2:26" ht="18" customHeight="1"/>
    <row r="62" spans="2:26" ht="18" customHeight="1"/>
    <row r="63" spans="2:26" ht="18" customHeight="1"/>
    <row r="64" spans="2:26" ht="18" customHeight="1"/>
    <row r="65" s="23" customFormat="1" ht="18" customHeight="1"/>
    <row r="66" s="23" customFormat="1" ht="18" customHeight="1"/>
    <row r="67" s="23" customFormat="1" ht="18" customHeight="1"/>
    <row r="68" s="23" customFormat="1" ht="18" customHeight="1"/>
    <row r="69" s="23" customFormat="1" ht="18" customHeight="1"/>
    <row r="70" s="23" customFormat="1" ht="18" customHeight="1"/>
    <row r="71" s="23" customFormat="1" ht="18" customHeight="1"/>
    <row r="72" s="23" customFormat="1" ht="18" customHeight="1"/>
    <row r="73" s="23" customFormat="1" ht="18" customHeight="1"/>
    <row r="74" s="23" customFormat="1" ht="18" customHeight="1"/>
    <row r="75" s="23" customFormat="1" ht="18" customHeight="1"/>
    <row r="76" s="23" customFormat="1" ht="18" customHeight="1"/>
    <row r="77" s="23" customFormat="1" ht="18" customHeight="1"/>
    <row r="78" s="23" customFormat="1" ht="18" customHeight="1"/>
    <row r="79" s="23" customFormat="1" ht="18" customHeight="1"/>
    <row r="80" s="23" customFormat="1" ht="18" customHeight="1"/>
    <row r="81" s="23" customFormat="1" ht="18" customHeight="1"/>
    <row r="82" s="23" customFormat="1" ht="18" customHeight="1"/>
    <row r="83" s="23" customFormat="1" ht="18" customHeight="1"/>
    <row r="84" s="23" customFormat="1" ht="18" customHeight="1"/>
    <row r="85" s="23" customFormat="1" ht="18" customHeight="1"/>
    <row r="86" s="23" customFormat="1" ht="18" customHeight="1"/>
    <row r="87" s="23" customFormat="1" ht="18" customHeight="1"/>
    <row r="88" s="23" customFormat="1" ht="18" customHeight="1"/>
    <row r="89" s="23" customFormat="1" ht="18" customHeight="1"/>
    <row r="90" s="23" customFormat="1" ht="18" customHeight="1"/>
    <row r="91" s="23" customFormat="1" ht="18" customHeight="1"/>
    <row r="92" s="23" customFormat="1" ht="18" customHeight="1"/>
    <row r="93" s="23" customFormat="1" ht="18" customHeight="1"/>
    <row r="94" s="23" customFormat="1" ht="18" customHeight="1"/>
    <row r="95" s="23" customFormat="1" ht="18" customHeight="1"/>
    <row r="96" s="23" customFormat="1" ht="18" customHeight="1"/>
    <row r="97" s="23" customFormat="1" ht="18" customHeight="1"/>
    <row r="98" s="23" customFormat="1" ht="18" customHeight="1"/>
    <row r="99" s="23" customFormat="1" ht="18" customHeight="1"/>
    <row r="100" s="23" customFormat="1" ht="18" customHeight="1"/>
    <row r="101" s="23" customFormat="1" ht="18" customHeight="1"/>
    <row r="102" s="23" customFormat="1" ht="18" customHeight="1"/>
    <row r="103" s="23" customFormat="1" ht="18" customHeight="1"/>
    <row r="104" s="23" customFormat="1" ht="18" customHeight="1"/>
    <row r="105" s="23" customFormat="1" ht="18" customHeight="1"/>
    <row r="106" s="23" customFormat="1" ht="18" customHeight="1"/>
    <row r="107" s="23" customFormat="1" ht="18" customHeight="1"/>
    <row r="108" s="23" customFormat="1" ht="18" customHeight="1"/>
    <row r="109" s="23" customFormat="1" ht="18" customHeight="1"/>
    <row r="110" s="23" customFormat="1" ht="18" customHeight="1"/>
    <row r="111" s="23" customFormat="1" ht="18" customHeight="1"/>
    <row r="112" s="23" customFormat="1" ht="18" customHeight="1"/>
    <row r="113" s="23" customFormat="1" ht="18" customHeight="1"/>
    <row r="114" s="23" customFormat="1" ht="18" customHeight="1"/>
    <row r="115" s="23" customFormat="1" ht="18" customHeight="1"/>
    <row r="116" s="23" customFormat="1" ht="18" customHeight="1"/>
    <row r="117" s="23" customFormat="1" ht="18" customHeight="1"/>
    <row r="118" s="23" customFormat="1" ht="18" customHeight="1"/>
  </sheetData>
  <sheetProtection selectLockedCells="1"/>
  <mergeCells count="107">
    <mergeCell ref="A6:B6"/>
    <mergeCell ref="A7:B7"/>
    <mergeCell ref="A8:B8"/>
    <mergeCell ref="A9:B9"/>
    <mergeCell ref="A10:B10"/>
    <mergeCell ref="G8:U8"/>
    <mergeCell ref="A12:A13"/>
    <mergeCell ref="B12:B13"/>
    <mergeCell ref="C12:C13"/>
    <mergeCell ref="D12:D13"/>
    <mergeCell ref="C6:D6"/>
    <mergeCell ref="C7:D7"/>
    <mergeCell ref="G6:H6"/>
    <mergeCell ref="I6:J6"/>
    <mergeCell ref="K6:L6"/>
    <mergeCell ref="G7:L7"/>
    <mergeCell ref="A1:T1"/>
    <mergeCell ref="G3:H3"/>
    <mergeCell ref="N4:P4"/>
    <mergeCell ref="G5:H5"/>
    <mergeCell ref="I5:J5"/>
    <mergeCell ref="K5:L5"/>
    <mergeCell ref="G4:I4"/>
    <mergeCell ref="K4:M4"/>
    <mergeCell ref="Q4:U4"/>
    <mergeCell ref="C3:E3"/>
    <mergeCell ref="C4:E4"/>
    <mergeCell ref="C5:D5"/>
    <mergeCell ref="A3:B3"/>
    <mergeCell ref="A4:B4"/>
    <mergeCell ref="A5:B5"/>
    <mergeCell ref="O17:S17"/>
    <mergeCell ref="L18:N18"/>
    <mergeCell ref="O18:S18"/>
    <mergeCell ref="O14:S14"/>
    <mergeCell ref="O15:S15"/>
    <mergeCell ref="C8:D8"/>
    <mergeCell ref="C9:D9"/>
    <mergeCell ref="O16:S16"/>
    <mergeCell ref="O12:S13"/>
    <mergeCell ref="L12:N13"/>
    <mergeCell ref="L16:N16"/>
    <mergeCell ref="L14:N14"/>
    <mergeCell ref="L15:N15"/>
    <mergeCell ref="F10:T10"/>
    <mergeCell ref="E12:E13"/>
    <mergeCell ref="C10:E10"/>
    <mergeCell ref="F12:F13"/>
    <mergeCell ref="G12:G13"/>
    <mergeCell ref="H12:K12"/>
    <mergeCell ref="T12:T13"/>
    <mergeCell ref="L17:N17"/>
    <mergeCell ref="O25:S25"/>
    <mergeCell ref="L42:N42"/>
    <mergeCell ref="B48:T48"/>
    <mergeCell ref="O26:S26"/>
    <mergeCell ref="L19:N19"/>
    <mergeCell ref="L37:N37"/>
    <mergeCell ref="L41:N41"/>
    <mergeCell ref="L36:N36"/>
    <mergeCell ref="L38:N38"/>
    <mergeCell ref="L39:N39"/>
    <mergeCell ref="L40:N40"/>
    <mergeCell ref="L35:N35"/>
    <mergeCell ref="L26:N26"/>
    <mergeCell ref="L21:N21"/>
    <mergeCell ref="L33:N33"/>
    <mergeCell ref="L27:N27"/>
    <mergeCell ref="O19:S19"/>
    <mergeCell ref="L20:N20"/>
    <mergeCell ref="O20:S20"/>
    <mergeCell ref="B49:S49"/>
    <mergeCell ref="O42:S42"/>
    <mergeCell ref="L43:N43"/>
    <mergeCell ref="O43:S43"/>
    <mergeCell ref="O36:S36"/>
    <mergeCell ref="O37:S37"/>
    <mergeCell ref="O41:S41"/>
    <mergeCell ref="O38:S38"/>
    <mergeCell ref="O39:S39"/>
    <mergeCell ref="O40:S40"/>
    <mergeCell ref="B46:S46"/>
    <mergeCell ref="B47:S47"/>
    <mergeCell ref="O27:S27"/>
    <mergeCell ref="L28:N28"/>
    <mergeCell ref="O28:S28"/>
    <mergeCell ref="L29:N29"/>
    <mergeCell ref="O29:S29"/>
    <mergeCell ref="O35:S35"/>
    <mergeCell ref="D2:H2"/>
    <mergeCell ref="O33:S33"/>
    <mergeCell ref="L34:N34"/>
    <mergeCell ref="O34:S34"/>
    <mergeCell ref="L30:N30"/>
    <mergeCell ref="O30:S30"/>
    <mergeCell ref="L31:N31"/>
    <mergeCell ref="O31:S31"/>
    <mergeCell ref="L32:N32"/>
    <mergeCell ref="O32:S32"/>
    <mergeCell ref="O21:S21"/>
    <mergeCell ref="L22:N22"/>
    <mergeCell ref="O22:S22"/>
    <mergeCell ref="L23:N23"/>
    <mergeCell ref="O23:S23"/>
    <mergeCell ref="L24:N24"/>
    <mergeCell ref="O24:S24"/>
    <mergeCell ref="L25:N25"/>
  </mergeCells>
  <phoneticPr fontId="25"/>
  <dataValidations count="7">
    <dataValidation type="list" allowBlank="1" showErrorMessage="1" sqref="E15:E43" xr:uid="{472EC44A-29AD-E749-972F-E07D51075679}">
      <formula1>$Z$10:$Z$53</formula1>
    </dataValidation>
    <dataValidation type="list" allowBlank="1" showErrorMessage="1" sqref="O14:O43" xr:uid="{F0420C83-0E8D-E342-A7B1-03E07DA1AB2B}">
      <formula1>$Y$11:$Y$12</formula1>
    </dataValidation>
    <dataValidation type="list" allowBlank="1" showErrorMessage="1" sqref="C10" xr:uid="{00000000-0002-0000-0100-000002000000}">
      <formula1>$AA$10:$AA$13</formula1>
    </dataValidation>
    <dataValidation type="list" allowBlank="1" showErrorMessage="1" sqref="Z13" xr:uid="{00000000-0002-0000-0100-000003000000}">
      <formula1>$X$1:$X$42</formula1>
    </dataValidation>
    <dataValidation type="list" allowBlank="1" showErrorMessage="1" sqref="G14:G43" xr:uid="{4361FDB1-DC54-3E47-B1E4-7C806C316734}">
      <formula1>$X$11:$X$14</formula1>
    </dataValidation>
    <dataValidation type="list" allowBlank="1" showErrorMessage="1" sqref="E14" xr:uid="{0070B3A5-FF9B-9042-A6EB-0DB7FE1429DD}">
      <formula1>$Z$10:$Z$18</formula1>
    </dataValidation>
    <dataValidation type="list" allowBlank="1" showInputMessage="1" showErrorMessage="1" sqref="C2" xr:uid="{BA7DB907-F2D8-9B4C-93E8-D56DE986F93D}">
      <formula1>$AB$10:$AB$43</formula1>
    </dataValidation>
  </dataValidations>
  <printOptions horizontalCentered="1"/>
  <pageMargins left="0.70866141732283472" right="0.70866141732283472" top="0.74803149606299213" bottom="0.74803149606299213" header="0" footer="0"/>
  <pageSetup paperSize="9" scale="50" orientation="landscape" r:id="rId1"/>
  <ignoredErrors>
    <ignoredError sqref="D14:D43"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75" r:id="rId4" name="Check Box 27">
              <controlPr defaultSize="0" autoFill="0" autoLine="0" autoPict="0">
                <anchor moveWithCells="1">
                  <from>
                    <xdr:col>19</xdr:col>
                    <xdr:colOff>381000</xdr:colOff>
                    <xdr:row>12</xdr:row>
                    <xdr:rowOff>152400</xdr:rowOff>
                  </from>
                  <to>
                    <xdr:col>19</xdr:col>
                    <xdr:colOff>825500</xdr:colOff>
                    <xdr:row>14</xdr:row>
                    <xdr:rowOff>76200</xdr:rowOff>
                  </to>
                </anchor>
              </controlPr>
            </control>
          </mc:Choice>
        </mc:AlternateContent>
        <mc:AlternateContent xmlns:mc="http://schemas.openxmlformats.org/markup-compatibility/2006">
          <mc:Choice Requires="x14">
            <control shapeId="2076" r:id="rId5" name="Check Box 28">
              <controlPr defaultSize="0" autoFill="0" autoLine="0" autoPict="0">
                <anchor moveWithCells="1">
                  <from>
                    <xdr:col>19</xdr:col>
                    <xdr:colOff>381000</xdr:colOff>
                    <xdr:row>13</xdr:row>
                    <xdr:rowOff>152400</xdr:rowOff>
                  </from>
                  <to>
                    <xdr:col>19</xdr:col>
                    <xdr:colOff>825500</xdr:colOff>
                    <xdr:row>15</xdr:row>
                    <xdr:rowOff>76200</xdr:rowOff>
                  </to>
                </anchor>
              </controlPr>
            </control>
          </mc:Choice>
        </mc:AlternateContent>
        <mc:AlternateContent xmlns:mc="http://schemas.openxmlformats.org/markup-compatibility/2006">
          <mc:Choice Requires="x14">
            <control shapeId="2077" r:id="rId6" name="Check Box 29">
              <controlPr defaultSize="0" autoFill="0" autoLine="0" autoPict="0">
                <anchor moveWithCells="1">
                  <from>
                    <xdr:col>19</xdr:col>
                    <xdr:colOff>381000</xdr:colOff>
                    <xdr:row>14</xdr:row>
                    <xdr:rowOff>152400</xdr:rowOff>
                  </from>
                  <to>
                    <xdr:col>19</xdr:col>
                    <xdr:colOff>825500</xdr:colOff>
                    <xdr:row>16</xdr:row>
                    <xdr:rowOff>76200</xdr:rowOff>
                  </to>
                </anchor>
              </controlPr>
            </control>
          </mc:Choice>
        </mc:AlternateContent>
        <mc:AlternateContent xmlns:mc="http://schemas.openxmlformats.org/markup-compatibility/2006">
          <mc:Choice Requires="x14">
            <control shapeId="2078" r:id="rId7" name="Check Box 30">
              <controlPr defaultSize="0" autoFill="0" autoLine="0" autoPict="0">
                <anchor moveWithCells="1">
                  <from>
                    <xdr:col>19</xdr:col>
                    <xdr:colOff>381000</xdr:colOff>
                    <xdr:row>15</xdr:row>
                    <xdr:rowOff>152400</xdr:rowOff>
                  </from>
                  <to>
                    <xdr:col>19</xdr:col>
                    <xdr:colOff>825500</xdr:colOff>
                    <xdr:row>17</xdr:row>
                    <xdr:rowOff>76200</xdr:rowOff>
                  </to>
                </anchor>
              </controlPr>
            </control>
          </mc:Choice>
        </mc:AlternateContent>
        <mc:AlternateContent xmlns:mc="http://schemas.openxmlformats.org/markup-compatibility/2006">
          <mc:Choice Requires="x14">
            <control shapeId="2079" r:id="rId8" name="Check Box 31">
              <controlPr defaultSize="0" autoFill="0" autoLine="0" autoPict="0">
                <anchor moveWithCells="1">
                  <from>
                    <xdr:col>19</xdr:col>
                    <xdr:colOff>381000</xdr:colOff>
                    <xdr:row>16</xdr:row>
                    <xdr:rowOff>152400</xdr:rowOff>
                  </from>
                  <to>
                    <xdr:col>19</xdr:col>
                    <xdr:colOff>825500</xdr:colOff>
                    <xdr:row>18</xdr:row>
                    <xdr:rowOff>76200</xdr:rowOff>
                  </to>
                </anchor>
              </controlPr>
            </control>
          </mc:Choice>
        </mc:AlternateContent>
        <mc:AlternateContent xmlns:mc="http://schemas.openxmlformats.org/markup-compatibility/2006">
          <mc:Choice Requires="x14">
            <control shapeId="2080" r:id="rId9" name="Check Box 32">
              <controlPr defaultSize="0" autoFill="0" autoLine="0" autoPict="0">
                <anchor moveWithCells="1">
                  <from>
                    <xdr:col>19</xdr:col>
                    <xdr:colOff>381000</xdr:colOff>
                    <xdr:row>17</xdr:row>
                    <xdr:rowOff>152400</xdr:rowOff>
                  </from>
                  <to>
                    <xdr:col>19</xdr:col>
                    <xdr:colOff>825500</xdr:colOff>
                    <xdr:row>19</xdr:row>
                    <xdr:rowOff>76200</xdr:rowOff>
                  </to>
                </anchor>
              </controlPr>
            </control>
          </mc:Choice>
        </mc:AlternateContent>
        <mc:AlternateContent xmlns:mc="http://schemas.openxmlformats.org/markup-compatibility/2006">
          <mc:Choice Requires="x14">
            <control shapeId="2081" r:id="rId10" name="Check Box 33">
              <controlPr defaultSize="0" autoFill="0" autoLine="0" autoPict="0">
                <anchor moveWithCells="1">
                  <from>
                    <xdr:col>19</xdr:col>
                    <xdr:colOff>381000</xdr:colOff>
                    <xdr:row>18</xdr:row>
                    <xdr:rowOff>152400</xdr:rowOff>
                  </from>
                  <to>
                    <xdr:col>19</xdr:col>
                    <xdr:colOff>825500</xdr:colOff>
                    <xdr:row>20</xdr:row>
                    <xdr:rowOff>76200</xdr:rowOff>
                  </to>
                </anchor>
              </controlPr>
            </control>
          </mc:Choice>
        </mc:AlternateContent>
        <mc:AlternateContent xmlns:mc="http://schemas.openxmlformats.org/markup-compatibility/2006">
          <mc:Choice Requires="x14">
            <control shapeId="2082" r:id="rId11" name="Check Box 34">
              <controlPr defaultSize="0" autoFill="0" autoLine="0" autoPict="0">
                <anchor moveWithCells="1">
                  <from>
                    <xdr:col>19</xdr:col>
                    <xdr:colOff>381000</xdr:colOff>
                    <xdr:row>19</xdr:row>
                    <xdr:rowOff>152400</xdr:rowOff>
                  </from>
                  <to>
                    <xdr:col>19</xdr:col>
                    <xdr:colOff>825500</xdr:colOff>
                    <xdr:row>21</xdr:row>
                    <xdr:rowOff>76200</xdr:rowOff>
                  </to>
                </anchor>
              </controlPr>
            </control>
          </mc:Choice>
        </mc:AlternateContent>
        <mc:AlternateContent xmlns:mc="http://schemas.openxmlformats.org/markup-compatibility/2006">
          <mc:Choice Requires="x14">
            <control shapeId="2083" r:id="rId12" name="Check Box 35">
              <controlPr defaultSize="0" autoFill="0" autoLine="0" autoPict="0">
                <anchor moveWithCells="1">
                  <from>
                    <xdr:col>19</xdr:col>
                    <xdr:colOff>381000</xdr:colOff>
                    <xdr:row>20</xdr:row>
                    <xdr:rowOff>152400</xdr:rowOff>
                  </from>
                  <to>
                    <xdr:col>19</xdr:col>
                    <xdr:colOff>825500</xdr:colOff>
                    <xdr:row>22</xdr:row>
                    <xdr:rowOff>76200</xdr:rowOff>
                  </to>
                </anchor>
              </controlPr>
            </control>
          </mc:Choice>
        </mc:AlternateContent>
        <mc:AlternateContent xmlns:mc="http://schemas.openxmlformats.org/markup-compatibility/2006">
          <mc:Choice Requires="x14">
            <control shapeId="2084" r:id="rId13" name="Check Box 36">
              <controlPr defaultSize="0" autoFill="0" autoLine="0" autoPict="0">
                <anchor moveWithCells="1">
                  <from>
                    <xdr:col>19</xdr:col>
                    <xdr:colOff>381000</xdr:colOff>
                    <xdr:row>21</xdr:row>
                    <xdr:rowOff>152400</xdr:rowOff>
                  </from>
                  <to>
                    <xdr:col>19</xdr:col>
                    <xdr:colOff>825500</xdr:colOff>
                    <xdr:row>23</xdr:row>
                    <xdr:rowOff>76200</xdr:rowOff>
                  </to>
                </anchor>
              </controlPr>
            </control>
          </mc:Choice>
        </mc:AlternateContent>
        <mc:AlternateContent xmlns:mc="http://schemas.openxmlformats.org/markup-compatibility/2006">
          <mc:Choice Requires="x14">
            <control shapeId="2085" r:id="rId14" name="Check Box 37">
              <controlPr defaultSize="0" autoFill="0" autoLine="0" autoPict="0">
                <anchor moveWithCells="1">
                  <from>
                    <xdr:col>19</xdr:col>
                    <xdr:colOff>381000</xdr:colOff>
                    <xdr:row>22</xdr:row>
                    <xdr:rowOff>152400</xdr:rowOff>
                  </from>
                  <to>
                    <xdr:col>19</xdr:col>
                    <xdr:colOff>825500</xdr:colOff>
                    <xdr:row>24</xdr:row>
                    <xdr:rowOff>76200</xdr:rowOff>
                  </to>
                </anchor>
              </controlPr>
            </control>
          </mc:Choice>
        </mc:AlternateContent>
        <mc:AlternateContent xmlns:mc="http://schemas.openxmlformats.org/markup-compatibility/2006">
          <mc:Choice Requires="x14">
            <control shapeId="2086" r:id="rId15" name="Check Box 38">
              <controlPr defaultSize="0" autoFill="0" autoLine="0" autoPict="0">
                <anchor moveWithCells="1">
                  <from>
                    <xdr:col>19</xdr:col>
                    <xdr:colOff>381000</xdr:colOff>
                    <xdr:row>23</xdr:row>
                    <xdr:rowOff>152400</xdr:rowOff>
                  </from>
                  <to>
                    <xdr:col>19</xdr:col>
                    <xdr:colOff>825500</xdr:colOff>
                    <xdr:row>25</xdr:row>
                    <xdr:rowOff>76200</xdr:rowOff>
                  </to>
                </anchor>
              </controlPr>
            </control>
          </mc:Choice>
        </mc:AlternateContent>
        <mc:AlternateContent xmlns:mc="http://schemas.openxmlformats.org/markup-compatibility/2006">
          <mc:Choice Requires="x14">
            <control shapeId="2087" r:id="rId16" name="Check Box 39">
              <controlPr defaultSize="0" autoFill="0" autoLine="0" autoPict="0">
                <anchor moveWithCells="1">
                  <from>
                    <xdr:col>19</xdr:col>
                    <xdr:colOff>381000</xdr:colOff>
                    <xdr:row>24</xdr:row>
                    <xdr:rowOff>152400</xdr:rowOff>
                  </from>
                  <to>
                    <xdr:col>19</xdr:col>
                    <xdr:colOff>825500</xdr:colOff>
                    <xdr:row>26</xdr:row>
                    <xdr:rowOff>76200</xdr:rowOff>
                  </to>
                </anchor>
              </controlPr>
            </control>
          </mc:Choice>
        </mc:AlternateContent>
        <mc:AlternateContent xmlns:mc="http://schemas.openxmlformats.org/markup-compatibility/2006">
          <mc:Choice Requires="x14">
            <control shapeId="2088" r:id="rId17" name="Check Box 40">
              <controlPr defaultSize="0" autoFill="0" autoLine="0" autoPict="0">
                <anchor moveWithCells="1">
                  <from>
                    <xdr:col>19</xdr:col>
                    <xdr:colOff>381000</xdr:colOff>
                    <xdr:row>25</xdr:row>
                    <xdr:rowOff>152400</xdr:rowOff>
                  </from>
                  <to>
                    <xdr:col>19</xdr:col>
                    <xdr:colOff>825500</xdr:colOff>
                    <xdr:row>27</xdr:row>
                    <xdr:rowOff>76200</xdr:rowOff>
                  </to>
                </anchor>
              </controlPr>
            </control>
          </mc:Choice>
        </mc:AlternateContent>
        <mc:AlternateContent xmlns:mc="http://schemas.openxmlformats.org/markup-compatibility/2006">
          <mc:Choice Requires="x14">
            <control shapeId="2089" r:id="rId18" name="Check Box 41">
              <controlPr defaultSize="0" autoFill="0" autoLine="0" autoPict="0">
                <anchor moveWithCells="1">
                  <from>
                    <xdr:col>19</xdr:col>
                    <xdr:colOff>381000</xdr:colOff>
                    <xdr:row>26</xdr:row>
                    <xdr:rowOff>152400</xdr:rowOff>
                  </from>
                  <to>
                    <xdr:col>19</xdr:col>
                    <xdr:colOff>825500</xdr:colOff>
                    <xdr:row>28</xdr:row>
                    <xdr:rowOff>76200</xdr:rowOff>
                  </to>
                </anchor>
              </controlPr>
            </control>
          </mc:Choice>
        </mc:AlternateContent>
        <mc:AlternateContent xmlns:mc="http://schemas.openxmlformats.org/markup-compatibility/2006">
          <mc:Choice Requires="x14">
            <control shapeId="2090" r:id="rId19" name="Check Box 42">
              <controlPr defaultSize="0" autoFill="0" autoLine="0" autoPict="0">
                <anchor moveWithCells="1">
                  <from>
                    <xdr:col>19</xdr:col>
                    <xdr:colOff>381000</xdr:colOff>
                    <xdr:row>27</xdr:row>
                    <xdr:rowOff>152400</xdr:rowOff>
                  </from>
                  <to>
                    <xdr:col>19</xdr:col>
                    <xdr:colOff>825500</xdr:colOff>
                    <xdr:row>29</xdr:row>
                    <xdr:rowOff>76200</xdr:rowOff>
                  </to>
                </anchor>
              </controlPr>
            </control>
          </mc:Choice>
        </mc:AlternateContent>
        <mc:AlternateContent xmlns:mc="http://schemas.openxmlformats.org/markup-compatibility/2006">
          <mc:Choice Requires="x14">
            <control shapeId="2091" r:id="rId20" name="Check Box 43">
              <controlPr defaultSize="0" autoFill="0" autoLine="0" autoPict="0">
                <anchor moveWithCells="1">
                  <from>
                    <xdr:col>19</xdr:col>
                    <xdr:colOff>381000</xdr:colOff>
                    <xdr:row>28</xdr:row>
                    <xdr:rowOff>152400</xdr:rowOff>
                  </from>
                  <to>
                    <xdr:col>19</xdr:col>
                    <xdr:colOff>825500</xdr:colOff>
                    <xdr:row>30</xdr:row>
                    <xdr:rowOff>76200</xdr:rowOff>
                  </to>
                </anchor>
              </controlPr>
            </control>
          </mc:Choice>
        </mc:AlternateContent>
        <mc:AlternateContent xmlns:mc="http://schemas.openxmlformats.org/markup-compatibility/2006">
          <mc:Choice Requires="x14">
            <control shapeId="2092" r:id="rId21" name="Check Box 44">
              <controlPr defaultSize="0" autoFill="0" autoLine="0" autoPict="0">
                <anchor moveWithCells="1">
                  <from>
                    <xdr:col>19</xdr:col>
                    <xdr:colOff>381000</xdr:colOff>
                    <xdr:row>29</xdr:row>
                    <xdr:rowOff>152400</xdr:rowOff>
                  </from>
                  <to>
                    <xdr:col>19</xdr:col>
                    <xdr:colOff>825500</xdr:colOff>
                    <xdr:row>31</xdr:row>
                    <xdr:rowOff>76200</xdr:rowOff>
                  </to>
                </anchor>
              </controlPr>
            </control>
          </mc:Choice>
        </mc:AlternateContent>
        <mc:AlternateContent xmlns:mc="http://schemas.openxmlformats.org/markup-compatibility/2006">
          <mc:Choice Requires="x14">
            <control shapeId="2093" r:id="rId22" name="Check Box 45">
              <controlPr defaultSize="0" autoFill="0" autoLine="0" autoPict="0">
                <anchor moveWithCells="1">
                  <from>
                    <xdr:col>19</xdr:col>
                    <xdr:colOff>381000</xdr:colOff>
                    <xdr:row>30</xdr:row>
                    <xdr:rowOff>152400</xdr:rowOff>
                  </from>
                  <to>
                    <xdr:col>19</xdr:col>
                    <xdr:colOff>825500</xdr:colOff>
                    <xdr:row>32</xdr:row>
                    <xdr:rowOff>76200</xdr:rowOff>
                  </to>
                </anchor>
              </controlPr>
            </control>
          </mc:Choice>
        </mc:AlternateContent>
        <mc:AlternateContent xmlns:mc="http://schemas.openxmlformats.org/markup-compatibility/2006">
          <mc:Choice Requires="x14">
            <control shapeId="2094" r:id="rId23" name="Check Box 46">
              <controlPr defaultSize="0" autoFill="0" autoLine="0" autoPict="0">
                <anchor moveWithCells="1">
                  <from>
                    <xdr:col>19</xdr:col>
                    <xdr:colOff>381000</xdr:colOff>
                    <xdr:row>31</xdr:row>
                    <xdr:rowOff>152400</xdr:rowOff>
                  </from>
                  <to>
                    <xdr:col>19</xdr:col>
                    <xdr:colOff>825500</xdr:colOff>
                    <xdr:row>33</xdr:row>
                    <xdr:rowOff>76200</xdr:rowOff>
                  </to>
                </anchor>
              </controlPr>
            </control>
          </mc:Choice>
        </mc:AlternateContent>
        <mc:AlternateContent xmlns:mc="http://schemas.openxmlformats.org/markup-compatibility/2006">
          <mc:Choice Requires="x14">
            <control shapeId="2095" r:id="rId24" name="Check Box 47">
              <controlPr defaultSize="0" autoFill="0" autoLine="0" autoPict="0">
                <anchor moveWithCells="1">
                  <from>
                    <xdr:col>19</xdr:col>
                    <xdr:colOff>381000</xdr:colOff>
                    <xdr:row>32</xdr:row>
                    <xdr:rowOff>152400</xdr:rowOff>
                  </from>
                  <to>
                    <xdr:col>19</xdr:col>
                    <xdr:colOff>825500</xdr:colOff>
                    <xdr:row>34</xdr:row>
                    <xdr:rowOff>76200</xdr:rowOff>
                  </to>
                </anchor>
              </controlPr>
            </control>
          </mc:Choice>
        </mc:AlternateContent>
        <mc:AlternateContent xmlns:mc="http://schemas.openxmlformats.org/markup-compatibility/2006">
          <mc:Choice Requires="x14">
            <control shapeId="2096" r:id="rId25" name="Check Box 48">
              <controlPr defaultSize="0" autoFill="0" autoLine="0" autoPict="0">
                <anchor moveWithCells="1">
                  <from>
                    <xdr:col>19</xdr:col>
                    <xdr:colOff>381000</xdr:colOff>
                    <xdr:row>33</xdr:row>
                    <xdr:rowOff>152400</xdr:rowOff>
                  </from>
                  <to>
                    <xdr:col>19</xdr:col>
                    <xdr:colOff>825500</xdr:colOff>
                    <xdr:row>35</xdr:row>
                    <xdr:rowOff>76200</xdr:rowOff>
                  </to>
                </anchor>
              </controlPr>
            </control>
          </mc:Choice>
        </mc:AlternateContent>
        <mc:AlternateContent xmlns:mc="http://schemas.openxmlformats.org/markup-compatibility/2006">
          <mc:Choice Requires="x14">
            <control shapeId="2097" r:id="rId26" name="Check Box 49">
              <controlPr defaultSize="0" autoFill="0" autoLine="0" autoPict="0">
                <anchor moveWithCells="1">
                  <from>
                    <xdr:col>19</xdr:col>
                    <xdr:colOff>381000</xdr:colOff>
                    <xdr:row>34</xdr:row>
                    <xdr:rowOff>152400</xdr:rowOff>
                  </from>
                  <to>
                    <xdr:col>19</xdr:col>
                    <xdr:colOff>825500</xdr:colOff>
                    <xdr:row>36</xdr:row>
                    <xdr:rowOff>76200</xdr:rowOff>
                  </to>
                </anchor>
              </controlPr>
            </control>
          </mc:Choice>
        </mc:AlternateContent>
        <mc:AlternateContent xmlns:mc="http://schemas.openxmlformats.org/markup-compatibility/2006">
          <mc:Choice Requires="x14">
            <control shapeId="2098" r:id="rId27" name="Check Box 50">
              <controlPr defaultSize="0" autoFill="0" autoLine="0" autoPict="0">
                <anchor moveWithCells="1">
                  <from>
                    <xdr:col>19</xdr:col>
                    <xdr:colOff>381000</xdr:colOff>
                    <xdr:row>35</xdr:row>
                    <xdr:rowOff>152400</xdr:rowOff>
                  </from>
                  <to>
                    <xdr:col>19</xdr:col>
                    <xdr:colOff>825500</xdr:colOff>
                    <xdr:row>37</xdr:row>
                    <xdr:rowOff>76200</xdr:rowOff>
                  </to>
                </anchor>
              </controlPr>
            </control>
          </mc:Choice>
        </mc:AlternateContent>
        <mc:AlternateContent xmlns:mc="http://schemas.openxmlformats.org/markup-compatibility/2006">
          <mc:Choice Requires="x14">
            <control shapeId="2099" r:id="rId28" name="Check Box 51">
              <controlPr defaultSize="0" autoFill="0" autoLine="0" autoPict="0">
                <anchor moveWithCells="1">
                  <from>
                    <xdr:col>19</xdr:col>
                    <xdr:colOff>381000</xdr:colOff>
                    <xdr:row>36</xdr:row>
                    <xdr:rowOff>152400</xdr:rowOff>
                  </from>
                  <to>
                    <xdr:col>19</xdr:col>
                    <xdr:colOff>825500</xdr:colOff>
                    <xdr:row>38</xdr:row>
                    <xdr:rowOff>76200</xdr:rowOff>
                  </to>
                </anchor>
              </controlPr>
            </control>
          </mc:Choice>
        </mc:AlternateContent>
        <mc:AlternateContent xmlns:mc="http://schemas.openxmlformats.org/markup-compatibility/2006">
          <mc:Choice Requires="x14">
            <control shapeId="2100" r:id="rId29" name="Check Box 52">
              <controlPr defaultSize="0" autoFill="0" autoLine="0" autoPict="0">
                <anchor moveWithCells="1">
                  <from>
                    <xdr:col>19</xdr:col>
                    <xdr:colOff>381000</xdr:colOff>
                    <xdr:row>37</xdr:row>
                    <xdr:rowOff>152400</xdr:rowOff>
                  </from>
                  <to>
                    <xdr:col>19</xdr:col>
                    <xdr:colOff>825500</xdr:colOff>
                    <xdr:row>39</xdr:row>
                    <xdr:rowOff>76200</xdr:rowOff>
                  </to>
                </anchor>
              </controlPr>
            </control>
          </mc:Choice>
        </mc:AlternateContent>
        <mc:AlternateContent xmlns:mc="http://schemas.openxmlformats.org/markup-compatibility/2006">
          <mc:Choice Requires="x14">
            <control shapeId="2101" r:id="rId30" name="Check Box 53">
              <controlPr defaultSize="0" autoFill="0" autoLine="0" autoPict="0">
                <anchor moveWithCells="1">
                  <from>
                    <xdr:col>19</xdr:col>
                    <xdr:colOff>381000</xdr:colOff>
                    <xdr:row>38</xdr:row>
                    <xdr:rowOff>152400</xdr:rowOff>
                  </from>
                  <to>
                    <xdr:col>19</xdr:col>
                    <xdr:colOff>825500</xdr:colOff>
                    <xdr:row>40</xdr:row>
                    <xdr:rowOff>76200</xdr:rowOff>
                  </to>
                </anchor>
              </controlPr>
            </control>
          </mc:Choice>
        </mc:AlternateContent>
        <mc:AlternateContent xmlns:mc="http://schemas.openxmlformats.org/markup-compatibility/2006">
          <mc:Choice Requires="x14">
            <control shapeId="2102" r:id="rId31" name="Check Box 54">
              <controlPr defaultSize="0" autoFill="0" autoLine="0" autoPict="0">
                <anchor moveWithCells="1">
                  <from>
                    <xdr:col>19</xdr:col>
                    <xdr:colOff>381000</xdr:colOff>
                    <xdr:row>39</xdr:row>
                    <xdr:rowOff>152400</xdr:rowOff>
                  </from>
                  <to>
                    <xdr:col>19</xdr:col>
                    <xdr:colOff>825500</xdr:colOff>
                    <xdr:row>41</xdr:row>
                    <xdr:rowOff>76200</xdr:rowOff>
                  </to>
                </anchor>
              </controlPr>
            </control>
          </mc:Choice>
        </mc:AlternateContent>
        <mc:AlternateContent xmlns:mc="http://schemas.openxmlformats.org/markup-compatibility/2006">
          <mc:Choice Requires="x14">
            <control shapeId="2103" r:id="rId32" name="Check Box 55">
              <controlPr defaultSize="0" autoFill="0" autoLine="0" autoPict="0">
                <anchor moveWithCells="1">
                  <from>
                    <xdr:col>19</xdr:col>
                    <xdr:colOff>381000</xdr:colOff>
                    <xdr:row>40</xdr:row>
                    <xdr:rowOff>152400</xdr:rowOff>
                  </from>
                  <to>
                    <xdr:col>19</xdr:col>
                    <xdr:colOff>825500</xdr:colOff>
                    <xdr:row>42</xdr:row>
                    <xdr:rowOff>76200</xdr:rowOff>
                  </to>
                </anchor>
              </controlPr>
            </control>
          </mc:Choice>
        </mc:AlternateContent>
        <mc:AlternateContent xmlns:mc="http://schemas.openxmlformats.org/markup-compatibility/2006">
          <mc:Choice Requires="x14">
            <control shapeId="2104" r:id="rId33" name="Check Box 56">
              <controlPr defaultSize="0" autoFill="0" autoLine="0" autoPict="0">
                <anchor moveWithCells="1">
                  <from>
                    <xdr:col>19</xdr:col>
                    <xdr:colOff>381000</xdr:colOff>
                    <xdr:row>41</xdr:row>
                    <xdr:rowOff>152400</xdr:rowOff>
                  </from>
                  <to>
                    <xdr:col>19</xdr:col>
                    <xdr:colOff>825500</xdr:colOff>
                    <xdr:row>43</xdr:row>
                    <xdr:rowOff>76200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U99"/>
  <sheetViews>
    <sheetView view="pageBreakPreview" zoomScale="99" zoomScaleNormal="100" zoomScaleSheetLayoutView="100" workbookViewId="0">
      <selection activeCell="A10" sqref="A10:F10"/>
    </sheetView>
  </sheetViews>
  <sheetFormatPr baseColWidth="10" defaultColWidth="12.6640625" defaultRowHeight="15" customHeight="1"/>
  <cols>
    <col min="1" max="7" width="3.83203125" customWidth="1"/>
    <col min="8" max="11" width="3" customWidth="1"/>
    <col min="12" max="12" width="1.5" customWidth="1"/>
    <col min="13" max="20" width="3.83203125" customWidth="1"/>
    <col min="21" max="21" width="10.83203125" customWidth="1"/>
  </cols>
  <sheetData>
    <row r="1" spans="1:21" ht="12.75" customHeight="1">
      <c r="A1" s="2"/>
      <c r="B1" s="2"/>
      <c r="C1" s="2"/>
      <c r="D1" s="2"/>
      <c r="E1" s="2"/>
      <c r="F1" s="2"/>
      <c r="G1" s="2"/>
      <c r="H1" s="2"/>
      <c r="I1" s="2"/>
      <c r="J1" s="2"/>
      <c r="K1" s="2"/>
      <c r="L1" s="2"/>
      <c r="M1" s="2"/>
      <c r="N1" s="2"/>
      <c r="O1" s="2"/>
      <c r="P1" s="2"/>
      <c r="Q1" s="2"/>
      <c r="R1" s="2"/>
      <c r="S1" s="2"/>
      <c r="T1" s="2"/>
      <c r="U1" s="2"/>
    </row>
    <row r="2" spans="1:21" ht="27.75" customHeight="1">
      <c r="A2" s="144" t="s">
        <v>178</v>
      </c>
      <c r="B2" s="145"/>
      <c r="C2" s="145"/>
      <c r="D2" s="145"/>
      <c r="E2" s="145"/>
      <c r="F2" s="145"/>
      <c r="G2" s="145"/>
      <c r="H2" s="145"/>
      <c r="I2" s="145"/>
      <c r="J2" s="145"/>
      <c r="K2" s="145"/>
      <c r="L2" s="145"/>
      <c r="M2" s="145"/>
      <c r="N2" s="145"/>
      <c r="O2" s="145"/>
      <c r="P2" s="145"/>
      <c r="Q2" s="145"/>
      <c r="R2" s="145"/>
      <c r="S2" s="145"/>
      <c r="T2" s="145"/>
      <c r="U2" s="2"/>
    </row>
    <row r="3" spans="1:21" ht="6" customHeight="1">
      <c r="A3" s="2"/>
      <c r="B3" s="2"/>
      <c r="C3" s="2"/>
      <c r="D3" s="2"/>
      <c r="E3" s="2"/>
      <c r="F3" s="2"/>
      <c r="G3" s="2"/>
      <c r="H3" s="2"/>
      <c r="I3" s="2"/>
      <c r="J3" s="2"/>
      <c r="K3" s="2"/>
      <c r="L3" s="2"/>
      <c r="M3" s="2"/>
      <c r="N3" s="2"/>
      <c r="O3" s="2"/>
      <c r="P3" s="2"/>
      <c r="Q3" s="2"/>
      <c r="R3" s="2"/>
      <c r="S3" s="2"/>
      <c r="T3" s="2"/>
      <c r="U3" s="2"/>
    </row>
    <row r="4" spans="1:21" ht="26.25" customHeight="1">
      <c r="A4" s="146" t="s">
        <v>64</v>
      </c>
      <c r="B4" s="147"/>
      <c r="C4" s="147"/>
      <c r="D4" s="147"/>
      <c r="E4" s="147"/>
      <c r="F4" s="147"/>
      <c r="G4" s="148"/>
      <c r="H4" s="152" t="e">
        <f>IF(国体予選申込書!C3&lt;&gt;"",国体予選申込書!C3,IF(#REF!&lt;&gt;"",#REF!,""))</f>
        <v>#N/A</v>
      </c>
      <c r="I4" s="153"/>
      <c r="J4" s="153"/>
      <c r="K4" s="153"/>
      <c r="L4" s="153"/>
      <c r="M4" s="153"/>
      <c r="N4" s="153"/>
      <c r="O4" s="153"/>
      <c r="P4" s="153"/>
      <c r="Q4" s="153"/>
      <c r="R4" s="153"/>
      <c r="S4" s="153"/>
      <c r="T4" s="154"/>
      <c r="U4" s="2"/>
    </row>
    <row r="5" spans="1:21" ht="34.5" customHeight="1">
      <c r="A5" s="149"/>
      <c r="B5" s="150"/>
      <c r="C5" s="150"/>
      <c r="D5" s="150"/>
      <c r="E5" s="150"/>
      <c r="F5" s="150"/>
      <c r="G5" s="151"/>
      <c r="H5" s="155"/>
      <c r="I5" s="156"/>
      <c r="J5" s="156"/>
      <c r="K5" s="156"/>
      <c r="L5" s="156"/>
      <c r="M5" s="156"/>
      <c r="N5" s="156"/>
      <c r="O5" s="156"/>
      <c r="P5" s="156"/>
      <c r="Q5" s="156"/>
      <c r="R5" s="156"/>
      <c r="S5" s="156"/>
      <c r="T5" s="157"/>
      <c r="U5" s="2"/>
    </row>
    <row r="6" spans="1:21" ht="29.25" customHeight="1">
      <c r="A6" s="2"/>
      <c r="B6" s="2"/>
      <c r="C6" s="2"/>
      <c r="D6" s="2"/>
      <c r="E6" s="2"/>
      <c r="F6" s="2"/>
      <c r="G6" s="2"/>
      <c r="H6" s="2"/>
      <c r="I6" s="2"/>
      <c r="J6" s="2"/>
      <c r="K6" s="2"/>
      <c r="L6" s="2"/>
      <c r="M6" s="2"/>
      <c r="N6" s="2"/>
      <c r="O6" s="2"/>
      <c r="P6" s="2"/>
      <c r="Q6" s="2"/>
      <c r="R6" s="2"/>
      <c r="S6" s="2"/>
      <c r="T6" s="2"/>
      <c r="U6" s="2"/>
    </row>
    <row r="7" spans="1:21" ht="22.5" customHeight="1">
      <c r="A7" s="139" t="s">
        <v>38</v>
      </c>
      <c r="B7" s="140"/>
      <c r="C7" s="140"/>
      <c r="D7" s="140"/>
      <c r="E7" s="140"/>
      <c r="F7" s="140"/>
      <c r="G7" s="140"/>
      <c r="H7" s="140"/>
      <c r="I7" s="140"/>
      <c r="J7" s="140"/>
      <c r="K7" s="141"/>
      <c r="L7" s="4"/>
      <c r="M7" s="139" t="s">
        <v>39</v>
      </c>
      <c r="N7" s="140"/>
      <c r="O7" s="140"/>
      <c r="P7" s="140"/>
      <c r="Q7" s="140"/>
      <c r="R7" s="140"/>
      <c r="S7" s="140"/>
      <c r="T7" s="141"/>
      <c r="U7" s="2"/>
    </row>
    <row r="8" spans="1:21" ht="22.5" customHeight="1">
      <c r="A8" s="139" t="s">
        <v>40</v>
      </c>
      <c r="B8" s="140"/>
      <c r="C8" s="140"/>
      <c r="D8" s="140"/>
      <c r="E8" s="140"/>
      <c r="F8" s="141"/>
      <c r="G8" s="139" t="s">
        <v>41</v>
      </c>
      <c r="H8" s="140"/>
      <c r="I8" s="140"/>
      <c r="J8" s="140"/>
      <c r="K8" s="141"/>
      <c r="L8" s="5"/>
      <c r="M8" s="139" t="s">
        <v>40</v>
      </c>
      <c r="N8" s="140"/>
      <c r="O8" s="140"/>
      <c r="P8" s="141"/>
      <c r="Q8" s="139" t="s">
        <v>42</v>
      </c>
      <c r="R8" s="140"/>
      <c r="S8" s="140"/>
      <c r="T8" s="141"/>
      <c r="U8" s="4"/>
    </row>
    <row r="9" spans="1:21" ht="22.5" customHeight="1">
      <c r="A9" s="139"/>
      <c r="B9" s="140"/>
      <c r="C9" s="140"/>
      <c r="D9" s="143">
        <f>国体予選申込書!$G$6</f>
        <v>0</v>
      </c>
      <c r="E9" s="140"/>
      <c r="F9" s="141"/>
      <c r="G9" s="142">
        <f>D9*5300</f>
        <v>0</v>
      </c>
      <c r="H9" s="140"/>
      <c r="I9" s="140"/>
      <c r="J9" s="140"/>
      <c r="K9" s="141"/>
      <c r="L9" s="5"/>
      <c r="M9" s="139"/>
      <c r="N9" s="140"/>
      <c r="O9" s="143">
        <f>国体予選申込書!$K$6</f>
        <v>0</v>
      </c>
      <c r="P9" s="141"/>
      <c r="Q9" s="139">
        <f t="shared" ref="Q9" si="0">O9*1000</f>
        <v>0</v>
      </c>
      <c r="R9" s="140"/>
      <c r="S9" s="140"/>
      <c r="T9" s="141"/>
      <c r="U9" s="4"/>
    </row>
    <row r="10" spans="1:21" ht="22.5" customHeight="1">
      <c r="A10" s="139" t="s">
        <v>43</v>
      </c>
      <c r="B10" s="140"/>
      <c r="C10" s="140"/>
      <c r="D10" s="140"/>
      <c r="E10" s="140"/>
      <c r="F10" s="141"/>
      <c r="G10" s="139">
        <f>SUM(G9:K9)</f>
        <v>0</v>
      </c>
      <c r="H10" s="140"/>
      <c r="I10" s="140"/>
      <c r="J10" s="140"/>
      <c r="K10" s="141"/>
      <c r="L10" s="6"/>
      <c r="M10" s="163" t="s">
        <v>43</v>
      </c>
      <c r="N10" s="140"/>
      <c r="O10" s="140"/>
      <c r="P10" s="141"/>
      <c r="Q10" s="163">
        <f>SUM(Q9:T9)</f>
        <v>0</v>
      </c>
      <c r="R10" s="140"/>
      <c r="S10" s="140"/>
      <c r="T10" s="141"/>
      <c r="U10" s="4"/>
    </row>
    <row r="11" spans="1:21" ht="35.25" customHeight="1">
      <c r="A11" s="5"/>
      <c r="B11" s="5"/>
      <c r="C11" s="5"/>
      <c r="D11" s="5"/>
      <c r="E11" s="5"/>
      <c r="F11" s="5"/>
      <c r="G11" s="5"/>
      <c r="H11" s="5"/>
      <c r="I11" s="5"/>
      <c r="J11" s="5"/>
      <c r="K11" s="5"/>
      <c r="L11" s="6"/>
      <c r="M11" s="5"/>
      <c r="N11" s="5"/>
      <c r="O11" s="5"/>
      <c r="P11" s="5"/>
      <c r="Q11" s="5"/>
      <c r="R11" s="5"/>
      <c r="S11" s="5"/>
      <c r="T11" s="5"/>
      <c r="U11" s="4"/>
    </row>
    <row r="12" spans="1:21" ht="49.5" customHeight="1">
      <c r="A12" s="158" t="s">
        <v>44</v>
      </c>
      <c r="B12" s="159"/>
      <c r="C12" s="159"/>
      <c r="D12" s="159"/>
      <c r="E12" s="159"/>
      <c r="F12" s="159"/>
      <c r="G12" s="159"/>
      <c r="H12" s="159"/>
      <c r="I12" s="159"/>
      <c r="J12" s="159"/>
      <c r="K12" s="160"/>
      <c r="L12" s="161">
        <f>SUM(G10,Q10)</f>
        <v>0</v>
      </c>
      <c r="M12" s="159"/>
      <c r="N12" s="159"/>
      <c r="O12" s="159"/>
      <c r="P12" s="159"/>
      <c r="Q12" s="159"/>
      <c r="R12" s="159"/>
      <c r="S12" s="159"/>
      <c r="T12" s="7" t="s">
        <v>45</v>
      </c>
      <c r="U12" s="4"/>
    </row>
    <row r="13" spans="1:21" ht="22.5" customHeight="1">
      <c r="A13" s="2"/>
      <c r="B13" s="2"/>
      <c r="C13" s="2"/>
      <c r="D13" s="2"/>
      <c r="E13" s="2"/>
      <c r="F13" s="2"/>
      <c r="G13" s="2"/>
      <c r="H13" s="2"/>
      <c r="I13" s="2"/>
      <c r="J13" s="2"/>
      <c r="K13" s="2"/>
      <c r="L13" s="4"/>
      <c r="M13" s="2"/>
      <c r="N13" s="2"/>
      <c r="O13" s="2"/>
      <c r="P13" s="2"/>
      <c r="Q13" s="2"/>
      <c r="R13" s="2"/>
      <c r="S13" s="2"/>
      <c r="T13" s="2"/>
      <c r="U13" s="4"/>
    </row>
    <row r="14" spans="1:21" ht="24" customHeight="1">
      <c r="A14" s="2"/>
      <c r="B14" s="162" t="s">
        <v>46</v>
      </c>
      <c r="C14" s="145"/>
      <c r="D14" s="145"/>
      <c r="E14" s="145"/>
      <c r="F14" s="145"/>
      <c r="G14" s="145"/>
      <c r="H14" s="145"/>
      <c r="I14" s="145"/>
      <c r="J14" s="145"/>
      <c r="K14" s="145"/>
      <c r="L14" s="145"/>
      <c r="M14" s="145"/>
      <c r="N14" s="145"/>
      <c r="O14" s="145"/>
      <c r="P14" s="145"/>
      <c r="Q14" s="145"/>
      <c r="R14" s="145"/>
      <c r="S14" s="145"/>
      <c r="T14" s="2"/>
      <c r="U14" s="2"/>
    </row>
    <row r="15" spans="1:21" ht="21" customHeight="1">
      <c r="A15" s="2"/>
      <c r="B15" s="3"/>
      <c r="C15" s="8"/>
      <c r="D15" s="8"/>
      <c r="E15" s="8"/>
      <c r="F15" s="8"/>
      <c r="G15" s="8"/>
      <c r="H15" s="8"/>
      <c r="I15" s="8"/>
      <c r="J15" s="8"/>
      <c r="K15" s="8"/>
      <c r="L15" s="8"/>
      <c r="M15" s="8"/>
      <c r="N15" s="8"/>
      <c r="O15" s="8"/>
      <c r="P15" s="8"/>
      <c r="Q15" s="8"/>
      <c r="R15" s="8"/>
      <c r="S15" s="9"/>
      <c r="T15" s="2"/>
      <c r="U15" s="2"/>
    </row>
    <row r="16" spans="1:21" ht="21" customHeight="1">
      <c r="A16" s="2"/>
      <c r="B16" s="10"/>
      <c r="C16" s="2"/>
      <c r="D16" s="2"/>
      <c r="E16" s="2"/>
      <c r="F16" s="2"/>
      <c r="G16" s="2"/>
      <c r="H16" s="2"/>
      <c r="I16" s="2"/>
      <c r="J16" s="2"/>
      <c r="K16" s="2"/>
      <c r="L16" s="2"/>
      <c r="M16" s="2"/>
      <c r="N16" s="2"/>
      <c r="O16" s="2"/>
      <c r="P16" s="2"/>
      <c r="Q16" s="2"/>
      <c r="R16" s="2"/>
      <c r="S16" s="11"/>
      <c r="T16" s="2"/>
      <c r="U16" s="2"/>
    </row>
    <row r="17" spans="1:21" ht="21" customHeight="1">
      <c r="A17" s="2"/>
      <c r="B17" s="10"/>
      <c r="C17" s="2"/>
      <c r="D17" s="2"/>
      <c r="E17" s="2"/>
      <c r="F17" s="2"/>
      <c r="G17" s="2"/>
      <c r="H17" s="2"/>
      <c r="I17" s="2"/>
      <c r="J17" s="2"/>
      <c r="K17" s="2"/>
      <c r="L17" s="2"/>
      <c r="M17" s="2"/>
      <c r="N17" s="2"/>
      <c r="O17" s="2"/>
      <c r="P17" s="2"/>
      <c r="Q17" s="2"/>
      <c r="R17" s="2"/>
      <c r="S17" s="11"/>
      <c r="T17" s="2"/>
      <c r="U17" s="2"/>
    </row>
    <row r="18" spans="1:21" ht="21" customHeight="1">
      <c r="A18" s="2"/>
      <c r="B18" s="10"/>
      <c r="C18" s="2"/>
      <c r="D18" s="2"/>
      <c r="E18" s="2"/>
      <c r="F18" s="2"/>
      <c r="G18" s="2"/>
      <c r="H18" s="2"/>
      <c r="I18" s="2"/>
      <c r="J18" s="2"/>
      <c r="K18" s="2"/>
      <c r="L18" s="2"/>
      <c r="M18" s="2"/>
      <c r="N18" s="2"/>
      <c r="O18" s="2"/>
      <c r="P18" s="2"/>
      <c r="Q18" s="2"/>
      <c r="R18" s="2"/>
      <c r="S18" s="11"/>
      <c r="T18" s="2"/>
      <c r="U18" s="2"/>
    </row>
    <row r="19" spans="1:21" ht="21" customHeight="1">
      <c r="A19" s="2"/>
      <c r="B19" s="10"/>
      <c r="C19" s="2"/>
      <c r="D19" s="2"/>
      <c r="E19" s="2"/>
      <c r="F19" s="2"/>
      <c r="G19" s="2"/>
      <c r="H19" s="2"/>
      <c r="I19" s="2"/>
      <c r="J19" s="2"/>
      <c r="K19" s="2"/>
      <c r="L19" s="2"/>
      <c r="M19" s="2"/>
      <c r="N19" s="2"/>
      <c r="O19" s="2"/>
      <c r="P19" s="2"/>
      <c r="Q19" s="2"/>
      <c r="R19" s="2"/>
      <c r="S19" s="11"/>
      <c r="T19" s="2"/>
      <c r="U19" s="2"/>
    </row>
    <row r="20" spans="1:21" ht="21" customHeight="1">
      <c r="A20" s="2"/>
      <c r="B20" s="10"/>
      <c r="C20" s="2"/>
      <c r="D20" s="2"/>
      <c r="E20" s="2"/>
      <c r="F20" s="2"/>
      <c r="G20" s="2"/>
      <c r="H20" s="2"/>
      <c r="I20" s="2"/>
      <c r="J20" s="2"/>
      <c r="K20" s="2"/>
      <c r="L20" s="2"/>
      <c r="M20" s="2"/>
      <c r="N20" s="2"/>
      <c r="O20" s="2"/>
      <c r="P20" s="2"/>
      <c r="Q20" s="2"/>
      <c r="R20" s="2"/>
      <c r="S20" s="11"/>
      <c r="T20" s="2"/>
      <c r="U20" s="2"/>
    </row>
    <row r="21" spans="1:21" ht="21" customHeight="1">
      <c r="A21" s="2"/>
      <c r="B21" s="10"/>
      <c r="C21" s="2"/>
      <c r="D21" s="2"/>
      <c r="E21" s="2"/>
      <c r="F21" s="2"/>
      <c r="G21" s="2"/>
      <c r="H21" s="2"/>
      <c r="I21" s="2"/>
      <c r="J21" s="2"/>
      <c r="K21" s="2"/>
      <c r="L21" s="2"/>
      <c r="M21" s="2"/>
      <c r="N21" s="2"/>
      <c r="O21" s="2"/>
      <c r="P21" s="2"/>
      <c r="Q21" s="2"/>
      <c r="R21" s="2"/>
      <c r="S21" s="11"/>
      <c r="T21" s="2"/>
      <c r="U21" s="2"/>
    </row>
    <row r="22" spans="1:21" ht="12.75" customHeight="1">
      <c r="A22" s="2"/>
      <c r="B22" s="10"/>
      <c r="C22" s="2"/>
      <c r="D22" s="2"/>
      <c r="E22" s="2"/>
      <c r="F22" s="2"/>
      <c r="G22" s="2"/>
      <c r="H22" s="2"/>
      <c r="I22" s="2"/>
      <c r="J22" s="2"/>
      <c r="K22" s="2"/>
      <c r="L22" s="2"/>
      <c r="M22" s="2"/>
      <c r="N22" s="2"/>
      <c r="O22" s="2"/>
      <c r="P22" s="2"/>
      <c r="Q22" s="2"/>
      <c r="R22" s="2"/>
      <c r="S22" s="11"/>
      <c r="T22" s="2"/>
      <c r="U22" s="2"/>
    </row>
    <row r="23" spans="1:21" ht="12.75" customHeight="1">
      <c r="A23" s="2"/>
      <c r="B23" s="10"/>
      <c r="C23" s="2"/>
      <c r="D23" s="2"/>
      <c r="E23" s="2"/>
      <c r="F23" s="2"/>
      <c r="G23" s="2"/>
      <c r="H23" s="2"/>
      <c r="I23" s="2"/>
      <c r="J23" s="2"/>
      <c r="K23" s="2"/>
      <c r="L23" s="2"/>
      <c r="M23" s="2"/>
      <c r="N23" s="2"/>
      <c r="O23" s="2"/>
      <c r="P23" s="2"/>
      <c r="Q23" s="2"/>
      <c r="R23" s="2"/>
      <c r="S23" s="11"/>
      <c r="T23" s="2"/>
      <c r="U23" s="2"/>
    </row>
    <row r="24" spans="1:21" ht="12.75" customHeight="1">
      <c r="A24" s="2"/>
      <c r="B24" s="10"/>
      <c r="C24" s="2"/>
      <c r="D24" s="2"/>
      <c r="E24" s="2"/>
      <c r="F24" s="2"/>
      <c r="G24" s="2"/>
      <c r="H24" s="2"/>
      <c r="I24" s="2"/>
      <c r="J24" s="2"/>
      <c r="K24" s="2"/>
      <c r="L24" s="2"/>
      <c r="M24" s="2"/>
      <c r="N24" s="2"/>
      <c r="O24" s="2"/>
      <c r="P24" s="2"/>
      <c r="Q24" s="2"/>
      <c r="R24" s="2"/>
      <c r="S24" s="11"/>
      <c r="T24" s="2"/>
      <c r="U24" s="2"/>
    </row>
    <row r="25" spans="1:21" ht="12.75" customHeight="1">
      <c r="A25" s="2"/>
      <c r="B25" s="10"/>
      <c r="C25" s="2"/>
      <c r="D25" s="2"/>
      <c r="E25" s="2"/>
      <c r="F25" s="2"/>
      <c r="G25" s="2"/>
      <c r="H25" s="2"/>
      <c r="I25" s="2"/>
      <c r="J25" s="2"/>
      <c r="K25" s="2"/>
      <c r="L25" s="2"/>
      <c r="M25" s="2"/>
      <c r="N25" s="2"/>
      <c r="O25" s="2"/>
      <c r="P25" s="2"/>
      <c r="Q25" s="2"/>
      <c r="R25" s="2"/>
      <c r="S25" s="11"/>
      <c r="T25" s="2"/>
      <c r="U25" s="2"/>
    </row>
    <row r="26" spans="1:21" ht="12.75" customHeight="1">
      <c r="A26" s="2"/>
      <c r="B26" s="10"/>
      <c r="C26" s="2"/>
      <c r="D26" s="2"/>
      <c r="E26" s="2"/>
      <c r="F26" s="2"/>
      <c r="G26" s="2"/>
      <c r="H26" s="2"/>
      <c r="I26" s="2"/>
      <c r="J26" s="2"/>
      <c r="K26" s="2"/>
      <c r="L26" s="2"/>
      <c r="M26" s="2"/>
      <c r="N26" s="2"/>
      <c r="O26" s="2"/>
      <c r="P26" s="2"/>
      <c r="Q26" s="2"/>
      <c r="R26" s="2"/>
      <c r="S26" s="11"/>
      <c r="T26" s="2"/>
      <c r="U26" s="2"/>
    </row>
    <row r="27" spans="1:21" ht="12.75" customHeight="1">
      <c r="A27" s="2"/>
      <c r="B27" s="10"/>
      <c r="C27" s="2"/>
      <c r="D27" s="2"/>
      <c r="E27" s="2"/>
      <c r="F27" s="2"/>
      <c r="G27" s="2"/>
      <c r="H27" s="2"/>
      <c r="I27" s="2"/>
      <c r="J27" s="2"/>
      <c r="K27" s="2"/>
      <c r="L27" s="2"/>
      <c r="M27" s="2"/>
      <c r="N27" s="2"/>
      <c r="O27" s="2"/>
      <c r="P27" s="2"/>
      <c r="Q27" s="2"/>
      <c r="R27" s="2"/>
      <c r="S27" s="11"/>
      <c r="T27" s="2"/>
      <c r="U27" s="2"/>
    </row>
    <row r="28" spans="1:21" ht="12.75" customHeight="1">
      <c r="A28" s="2"/>
      <c r="B28" s="12"/>
      <c r="C28" s="13"/>
      <c r="D28" s="13"/>
      <c r="E28" s="13"/>
      <c r="F28" s="13"/>
      <c r="G28" s="13"/>
      <c r="H28" s="13"/>
      <c r="I28" s="13"/>
      <c r="J28" s="13"/>
      <c r="K28" s="13"/>
      <c r="L28" s="13"/>
      <c r="M28" s="13"/>
      <c r="N28" s="13"/>
      <c r="O28" s="13"/>
      <c r="P28" s="13"/>
      <c r="Q28" s="13"/>
      <c r="R28" s="13"/>
      <c r="S28" s="14"/>
      <c r="T28" s="2"/>
      <c r="U28" s="2"/>
    </row>
    <row r="29" spans="1:21" ht="12.75" customHeight="1">
      <c r="A29" s="2"/>
      <c r="B29" s="2"/>
      <c r="C29" s="2"/>
      <c r="D29" s="2"/>
      <c r="E29" s="2"/>
      <c r="F29" s="2"/>
      <c r="G29" s="2"/>
      <c r="H29" s="2"/>
      <c r="I29" s="2"/>
      <c r="J29" s="2"/>
      <c r="K29" s="2"/>
      <c r="L29" s="2"/>
      <c r="M29" s="2"/>
      <c r="N29" s="2"/>
      <c r="O29" s="2"/>
      <c r="P29" s="2"/>
      <c r="Q29" s="2"/>
      <c r="R29" s="2"/>
      <c r="S29" s="2"/>
      <c r="T29" s="2"/>
      <c r="U29" s="2"/>
    </row>
    <row r="30" spans="1:21" ht="12.75" customHeight="1">
      <c r="A30" s="2"/>
      <c r="B30" s="2"/>
      <c r="C30" s="2"/>
      <c r="D30" s="2"/>
      <c r="E30" s="2"/>
      <c r="F30" s="2"/>
      <c r="G30" s="2"/>
      <c r="H30" s="2"/>
      <c r="I30" s="2"/>
      <c r="J30" s="2"/>
      <c r="K30" s="2"/>
      <c r="L30" s="2"/>
      <c r="M30" s="2"/>
      <c r="N30" s="2"/>
      <c r="O30" s="2"/>
      <c r="P30" s="2"/>
      <c r="Q30" s="2"/>
      <c r="R30" s="2"/>
      <c r="S30" s="2"/>
      <c r="T30" s="2"/>
      <c r="U30" s="2"/>
    </row>
    <row r="31" spans="1:21" ht="12.75" customHeight="1">
      <c r="A31" s="2"/>
      <c r="B31" s="2"/>
      <c r="C31" s="2"/>
      <c r="D31" s="2"/>
      <c r="E31" s="2"/>
      <c r="F31" s="2"/>
      <c r="G31" s="2"/>
      <c r="H31" s="2"/>
      <c r="I31" s="2"/>
      <c r="J31" s="2"/>
      <c r="K31" s="2"/>
      <c r="L31" s="2"/>
      <c r="M31" s="2"/>
      <c r="N31" s="2"/>
      <c r="O31" s="2"/>
      <c r="P31" s="2"/>
      <c r="Q31" s="2"/>
      <c r="R31" s="2"/>
      <c r="S31" s="2"/>
      <c r="T31" s="2"/>
      <c r="U31" s="4"/>
    </row>
    <row r="32" spans="1:21" ht="12.75" customHeight="1">
      <c r="A32" s="2"/>
      <c r="B32" s="2"/>
      <c r="C32" s="2"/>
      <c r="D32" s="2"/>
      <c r="E32" s="2"/>
      <c r="F32" s="2"/>
      <c r="G32" s="2"/>
      <c r="H32" s="2"/>
      <c r="I32" s="2"/>
      <c r="J32" s="2"/>
      <c r="K32" s="2"/>
      <c r="L32" s="2"/>
      <c r="M32" s="2"/>
      <c r="N32" s="2"/>
      <c r="O32" s="2"/>
      <c r="P32" s="2"/>
      <c r="Q32" s="2"/>
      <c r="R32" s="2"/>
      <c r="S32" s="2"/>
      <c r="T32" s="2"/>
      <c r="U32" s="4"/>
    </row>
    <row r="33" spans="1:21" ht="12.75" customHeight="1">
      <c r="A33" s="2"/>
      <c r="B33" s="2"/>
      <c r="C33" s="2"/>
      <c r="D33" s="2"/>
      <c r="E33" s="2"/>
      <c r="F33" s="2"/>
      <c r="G33" s="2"/>
      <c r="H33" s="2"/>
      <c r="I33" s="2"/>
      <c r="J33" s="2"/>
      <c r="K33" s="2"/>
      <c r="L33" s="2"/>
      <c r="M33" s="2"/>
      <c r="N33" s="2"/>
      <c r="O33" s="2"/>
      <c r="P33" s="2"/>
      <c r="Q33" s="2"/>
      <c r="R33" s="2"/>
      <c r="S33" s="2"/>
      <c r="T33" s="2"/>
      <c r="U33" s="2"/>
    </row>
    <row r="34" spans="1:21" ht="12.75" customHeight="1">
      <c r="A34" s="2"/>
      <c r="B34" s="2"/>
      <c r="C34" s="2"/>
      <c r="D34" s="2"/>
      <c r="E34" s="2"/>
      <c r="F34" s="2"/>
      <c r="G34" s="2"/>
      <c r="H34" s="2"/>
      <c r="I34" s="2"/>
      <c r="J34" s="2"/>
      <c r="K34" s="2"/>
      <c r="L34" s="2"/>
      <c r="M34" s="2"/>
      <c r="N34" s="2"/>
      <c r="O34" s="2"/>
      <c r="P34" s="2"/>
      <c r="Q34" s="2"/>
      <c r="R34" s="2"/>
      <c r="S34" s="2"/>
      <c r="T34" s="2"/>
      <c r="U34" s="2"/>
    </row>
    <row r="35" spans="1:21" ht="12.75" customHeight="1">
      <c r="A35" s="2"/>
      <c r="B35" s="2"/>
      <c r="C35" s="2"/>
      <c r="D35" s="2"/>
      <c r="E35" s="2"/>
      <c r="F35" s="2"/>
      <c r="G35" s="2"/>
      <c r="H35" s="2"/>
      <c r="I35" s="2"/>
      <c r="J35" s="2"/>
      <c r="K35" s="2"/>
      <c r="L35" s="2"/>
      <c r="M35" s="2"/>
      <c r="N35" s="2"/>
      <c r="O35" s="2"/>
      <c r="P35" s="2"/>
      <c r="Q35" s="2"/>
      <c r="R35" s="2"/>
      <c r="S35" s="2"/>
      <c r="T35" s="2"/>
      <c r="U35" s="2"/>
    </row>
    <row r="36" spans="1:21" ht="12.75" customHeight="1">
      <c r="A36" s="2"/>
      <c r="B36" s="2"/>
      <c r="C36" s="2"/>
      <c r="D36" s="2"/>
      <c r="E36" s="2"/>
      <c r="F36" s="2"/>
      <c r="G36" s="2"/>
      <c r="H36" s="2"/>
      <c r="I36" s="2"/>
      <c r="J36" s="2"/>
      <c r="K36" s="2"/>
      <c r="L36" s="2"/>
      <c r="M36" s="2"/>
      <c r="N36" s="2"/>
      <c r="O36" s="2"/>
      <c r="P36" s="2"/>
      <c r="Q36" s="2"/>
      <c r="R36" s="2"/>
      <c r="S36" s="2"/>
      <c r="T36" s="2"/>
      <c r="U36" s="2"/>
    </row>
    <row r="37" spans="1:21" ht="12.75" customHeight="1">
      <c r="A37" s="2"/>
      <c r="B37" s="2"/>
      <c r="C37" s="2"/>
      <c r="D37" s="2"/>
      <c r="E37" s="2"/>
      <c r="F37" s="2"/>
      <c r="G37" s="2"/>
      <c r="H37" s="2"/>
      <c r="I37" s="2"/>
      <c r="J37" s="2"/>
      <c r="K37" s="2"/>
      <c r="L37" s="2"/>
      <c r="M37" s="2"/>
      <c r="N37" s="2"/>
      <c r="O37" s="2"/>
      <c r="P37" s="2"/>
      <c r="Q37" s="2"/>
      <c r="R37" s="2"/>
      <c r="S37" s="2"/>
      <c r="T37" s="2"/>
      <c r="U37" s="2"/>
    </row>
    <row r="38" spans="1:21" ht="12.75" customHeight="1">
      <c r="A38" s="2"/>
      <c r="B38" s="2"/>
      <c r="C38" s="2"/>
      <c r="D38" s="2"/>
      <c r="E38" s="2"/>
      <c r="F38" s="2"/>
      <c r="G38" s="2"/>
      <c r="H38" s="2"/>
      <c r="I38" s="2"/>
      <c r="J38" s="2"/>
      <c r="K38" s="2"/>
      <c r="L38" s="2"/>
      <c r="M38" s="2"/>
      <c r="N38" s="2"/>
      <c r="O38" s="2"/>
      <c r="P38" s="2"/>
      <c r="Q38" s="2"/>
      <c r="R38" s="2"/>
      <c r="S38" s="2"/>
      <c r="T38" s="2"/>
      <c r="U38" s="2"/>
    </row>
    <row r="39" spans="1:21" ht="12.75" customHeight="1">
      <c r="A39" s="2"/>
      <c r="B39" s="2"/>
      <c r="C39" s="2"/>
      <c r="D39" s="2"/>
      <c r="E39" s="2"/>
      <c r="F39" s="2"/>
      <c r="G39" s="2"/>
      <c r="H39" s="2"/>
      <c r="I39" s="2"/>
      <c r="J39" s="2"/>
      <c r="K39" s="2"/>
      <c r="L39" s="2"/>
      <c r="M39" s="2"/>
      <c r="N39" s="2"/>
      <c r="O39" s="2"/>
      <c r="P39" s="2"/>
      <c r="Q39" s="2"/>
      <c r="R39" s="2"/>
      <c r="S39" s="2"/>
      <c r="T39" s="2"/>
      <c r="U39" s="2"/>
    </row>
    <row r="40" spans="1:21" ht="12.75" customHeight="1">
      <c r="A40" s="2"/>
      <c r="B40" s="2"/>
      <c r="C40" s="2"/>
      <c r="D40" s="2"/>
      <c r="E40" s="2"/>
      <c r="F40" s="2"/>
      <c r="G40" s="2"/>
      <c r="H40" s="2"/>
      <c r="I40" s="2"/>
      <c r="J40" s="2"/>
      <c r="K40" s="2"/>
      <c r="L40" s="2"/>
      <c r="M40" s="2"/>
      <c r="N40" s="2"/>
      <c r="O40" s="2"/>
      <c r="P40" s="2"/>
      <c r="Q40" s="2"/>
      <c r="R40" s="2"/>
      <c r="S40" s="2"/>
      <c r="T40" s="2"/>
      <c r="U40" s="2"/>
    </row>
    <row r="41" spans="1:21" ht="12.75" customHeight="1">
      <c r="A41" s="2"/>
      <c r="B41" s="2"/>
      <c r="C41" s="2"/>
      <c r="D41" s="2"/>
      <c r="E41" s="2"/>
      <c r="F41" s="2"/>
      <c r="G41" s="2"/>
      <c r="H41" s="2"/>
      <c r="I41" s="2"/>
      <c r="J41" s="2"/>
      <c r="K41" s="2"/>
      <c r="L41" s="2"/>
      <c r="M41" s="2"/>
      <c r="N41" s="2"/>
      <c r="O41" s="2"/>
      <c r="P41" s="2"/>
      <c r="Q41" s="2"/>
      <c r="R41" s="2"/>
      <c r="S41" s="2"/>
      <c r="T41" s="2"/>
      <c r="U41" s="2"/>
    </row>
    <row r="42" spans="1:21" ht="12.75" customHeight="1">
      <c r="A42" s="2"/>
      <c r="B42" s="2"/>
      <c r="C42" s="2"/>
      <c r="D42" s="2"/>
      <c r="E42" s="2"/>
      <c r="F42" s="2"/>
      <c r="G42" s="2"/>
      <c r="H42" s="2"/>
      <c r="I42" s="2"/>
      <c r="J42" s="2"/>
      <c r="K42" s="2"/>
      <c r="L42" s="2"/>
      <c r="M42" s="2"/>
      <c r="N42" s="2"/>
      <c r="O42" s="2"/>
      <c r="P42" s="2"/>
      <c r="Q42" s="2"/>
      <c r="R42" s="2"/>
      <c r="S42" s="2"/>
      <c r="T42" s="2"/>
      <c r="U42" s="2"/>
    </row>
    <row r="43" spans="1:21" ht="12.75" customHeight="1">
      <c r="A43" s="2"/>
      <c r="B43" s="2"/>
      <c r="C43" s="2"/>
      <c r="D43" s="2"/>
      <c r="E43" s="2"/>
      <c r="F43" s="2"/>
      <c r="G43" s="2"/>
      <c r="H43" s="2"/>
      <c r="I43" s="2"/>
      <c r="J43" s="2"/>
      <c r="K43" s="2"/>
      <c r="L43" s="2"/>
      <c r="M43" s="2"/>
      <c r="N43" s="2"/>
      <c r="O43" s="2"/>
      <c r="P43" s="2"/>
      <c r="Q43" s="2"/>
      <c r="R43" s="2"/>
      <c r="S43" s="2"/>
      <c r="T43" s="2"/>
      <c r="U43" s="2"/>
    </row>
    <row r="44" spans="1:21" ht="12.75" customHeight="1">
      <c r="A44" s="2"/>
      <c r="B44" s="2"/>
      <c r="C44" s="2"/>
      <c r="D44" s="2"/>
      <c r="E44" s="2"/>
      <c r="F44" s="2"/>
      <c r="G44" s="2"/>
      <c r="H44" s="2"/>
      <c r="I44" s="2"/>
      <c r="J44" s="2"/>
      <c r="K44" s="2"/>
      <c r="L44" s="2"/>
      <c r="M44" s="2"/>
      <c r="N44" s="2"/>
      <c r="O44" s="2"/>
      <c r="P44" s="2"/>
      <c r="Q44" s="2"/>
      <c r="R44" s="2"/>
      <c r="S44" s="2"/>
      <c r="T44" s="2"/>
      <c r="U44" s="2"/>
    </row>
    <row r="45" spans="1:21" ht="12.75" customHeight="1">
      <c r="A45" s="2"/>
      <c r="B45" s="2"/>
      <c r="C45" s="2"/>
      <c r="D45" s="2"/>
      <c r="E45" s="2"/>
      <c r="F45" s="2"/>
      <c r="G45" s="2"/>
      <c r="H45" s="2"/>
      <c r="I45" s="2"/>
      <c r="J45" s="2"/>
      <c r="K45" s="2"/>
      <c r="L45" s="2"/>
      <c r="M45" s="2"/>
      <c r="N45" s="2"/>
      <c r="O45" s="2"/>
      <c r="P45" s="2"/>
      <c r="Q45" s="2"/>
      <c r="R45" s="2"/>
      <c r="S45" s="2"/>
      <c r="T45" s="2"/>
      <c r="U45" s="2"/>
    </row>
    <row r="46" spans="1:21" ht="12.75" customHeight="1">
      <c r="A46" s="2"/>
      <c r="B46" s="2"/>
      <c r="C46" s="2"/>
      <c r="D46" s="2"/>
      <c r="E46" s="2"/>
      <c r="F46" s="2"/>
      <c r="G46" s="2"/>
      <c r="H46" s="2"/>
      <c r="I46" s="2"/>
      <c r="J46" s="2"/>
      <c r="K46" s="2"/>
      <c r="L46" s="2"/>
      <c r="M46" s="2"/>
      <c r="N46" s="2"/>
      <c r="O46" s="2"/>
      <c r="P46" s="2"/>
      <c r="Q46" s="2"/>
      <c r="R46" s="2"/>
      <c r="S46" s="2"/>
      <c r="T46" s="2"/>
      <c r="U46" s="2"/>
    </row>
    <row r="47" spans="1:21" ht="12.75" customHeight="1">
      <c r="A47" s="2"/>
      <c r="B47" s="2"/>
      <c r="C47" s="2"/>
      <c r="D47" s="2"/>
      <c r="E47" s="2"/>
      <c r="F47" s="2"/>
      <c r="G47" s="2"/>
      <c r="H47" s="2"/>
      <c r="I47" s="2"/>
      <c r="J47" s="2"/>
      <c r="K47" s="2"/>
      <c r="L47" s="2"/>
      <c r="M47" s="2"/>
      <c r="N47" s="2"/>
      <c r="O47" s="2"/>
      <c r="P47" s="2"/>
      <c r="Q47" s="2"/>
      <c r="R47" s="2"/>
      <c r="S47" s="2"/>
      <c r="T47" s="2"/>
      <c r="U47" s="2"/>
    </row>
    <row r="48" spans="1:21" ht="12.75" customHeight="1">
      <c r="A48" s="2"/>
      <c r="B48" s="2"/>
      <c r="C48" s="2"/>
      <c r="D48" s="2"/>
      <c r="E48" s="2"/>
      <c r="F48" s="2"/>
      <c r="G48" s="2"/>
      <c r="H48" s="2"/>
      <c r="I48" s="2"/>
      <c r="J48" s="2"/>
      <c r="K48" s="2"/>
      <c r="L48" s="2"/>
      <c r="M48" s="2"/>
      <c r="N48" s="2"/>
      <c r="O48" s="2"/>
      <c r="P48" s="2"/>
      <c r="Q48" s="2"/>
      <c r="R48" s="2"/>
      <c r="S48" s="2"/>
      <c r="T48" s="2"/>
      <c r="U48" s="2"/>
    </row>
    <row r="49" spans="1:21" ht="12.75" customHeight="1">
      <c r="A49" s="2"/>
      <c r="B49" s="2"/>
      <c r="C49" s="2"/>
      <c r="D49" s="2"/>
      <c r="E49" s="2"/>
      <c r="F49" s="2"/>
      <c r="G49" s="2"/>
      <c r="H49" s="2"/>
      <c r="I49" s="2"/>
      <c r="J49" s="2"/>
      <c r="K49" s="2"/>
      <c r="L49" s="2"/>
      <c r="M49" s="2"/>
      <c r="N49" s="2"/>
      <c r="O49" s="2"/>
      <c r="P49" s="2"/>
      <c r="Q49" s="2"/>
      <c r="R49" s="2"/>
      <c r="S49" s="2"/>
      <c r="T49" s="2"/>
      <c r="U49" s="2"/>
    </row>
    <row r="50" spans="1:21" ht="12.75" customHeight="1">
      <c r="A50" s="2"/>
      <c r="B50" s="2"/>
      <c r="C50" s="2"/>
      <c r="D50" s="2"/>
      <c r="E50" s="2"/>
      <c r="F50" s="2"/>
      <c r="G50" s="2"/>
      <c r="H50" s="2"/>
      <c r="I50" s="2"/>
      <c r="J50" s="2"/>
      <c r="K50" s="2"/>
      <c r="L50" s="2"/>
      <c r="M50" s="2"/>
      <c r="N50" s="2"/>
      <c r="O50" s="2"/>
      <c r="P50" s="2"/>
      <c r="Q50" s="2"/>
      <c r="R50" s="2"/>
      <c r="S50" s="2"/>
      <c r="T50" s="2"/>
      <c r="U50" s="2"/>
    </row>
    <row r="51" spans="1:21" ht="12.75" customHeight="1">
      <c r="A51" s="2"/>
      <c r="B51" s="2"/>
      <c r="C51" s="2"/>
      <c r="D51" s="2"/>
      <c r="E51" s="2"/>
      <c r="F51" s="2"/>
      <c r="G51" s="2"/>
      <c r="H51" s="2"/>
      <c r="I51" s="2"/>
      <c r="J51" s="2"/>
      <c r="K51" s="2"/>
      <c r="L51" s="2"/>
      <c r="M51" s="2"/>
      <c r="N51" s="2"/>
      <c r="O51" s="2"/>
      <c r="P51" s="2"/>
      <c r="Q51" s="2"/>
      <c r="R51" s="2"/>
      <c r="S51" s="2"/>
      <c r="T51" s="2"/>
      <c r="U51" s="2"/>
    </row>
    <row r="52" spans="1:21" ht="12.75" customHeight="1">
      <c r="A52" s="2"/>
      <c r="B52" s="2"/>
      <c r="C52" s="2"/>
      <c r="D52" s="2"/>
      <c r="E52" s="2"/>
      <c r="F52" s="2"/>
      <c r="G52" s="2"/>
      <c r="H52" s="2"/>
      <c r="I52" s="2"/>
      <c r="J52" s="2"/>
      <c r="K52" s="2"/>
      <c r="L52" s="2"/>
      <c r="M52" s="2"/>
      <c r="N52" s="2"/>
      <c r="O52" s="2"/>
      <c r="P52" s="2"/>
      <c r="Q52" s="2"/>
      <c r="R52" s="2"/>
      <c r="S52" s="2"/>
      <c r="T52" s="2"/>
      <c r="U52" s="2"/>
    </row>
    <row r="53" spans="1:21" ht="12.75" customHeight="1">
      <c r="A53" s="2"/>
      <c r="B53" s="2"/>
      <c r="C53" s="2"/>
      <c r="D53" s="2"/>
      <c r="E53" s="2"/>
      <c r="F53" s="2"/>
      <c r="G53" s="2"/>
      <c r="H53" s="2"/>
      <c r="I53" s="2"/>
      <c r="J53" s="2"/>
      <c r="K53" s="2"/>
      <c r="L53" s="2"/>
      <c r="M53" s="2"/>
      <c r="N53" s="2"/>
      <c r="O53" s="2"/>
      <c r="P53" s="2"/>
      <c r="Q53" s="2"/>
      <c r="R53" s="2"/>
      <c r="S53" s="2"/>
      <c r="T53" s="2"/>
      <c r="U53" s="2"/>
    </row>
    <row r="54" spans="1:21" ht="12.75" customHeight="1">
      <c r="A54" s="2"/>
      <c r="B54" s="2"/>
      <c r="C54" s="2"/>
      <c r="D54" s="2"/>
      <c r="E54" s="2"/>
      <c r="F54" s="2"/>
      <c r="G54" s="2"/>
      <c r="H54" s="2"/>
      <c r="I54" s="2"/>
      <c r="J54" s="2"/>
      <c r="K54" s="2"/>
      <c r="L54" s="2"/>
      <c r="M54" s="2"/>
      <c r="N54" s="2"/>
      <c r="O54" s="2"/>
      <c r="P54" s="2"/>
      <c r="Q54" s="2"/>
      <c r="R54" s="2"/>
      <c r="S54" s="2"/>
      <c r="T54" s="2"/>
      <c r="U54" s="2"/>
    </row>
    <row r="55" spans="1:21" ht="12.75" customHeight="1">
      <c r="A55" s="2"/>
      <c r="B55" s="2"/>
      <c r="C55" s="2"/>
      <c r="D55" s="2"/>
      <c r="E55" s="2"/>
      <c r="F55" s="2"/>
      <c r="G55" s="2"/>
      <c r="H55" s="2"/>
      <c r="I55" s="2"/>
      <c r="J55" s="2"/>
      <c r="K55" s="2"/>
      <c r="L55" s="2"/>
      <c r="M55" s="2"/>
      <c r="N55" s="2"/>
      <c r="O55" s="2"/>
      <c r="P55" s="2"/>
      <c r="Q55" s="2"/>
      <c r="R55" s="2"/>
      <c r="S55" s="2"/>
      <c r="T55" s="2"/>
      <c r="U55" s="2"/>
    </row>
    <row r="56" spans="1:21" ht="12.75" customHeight="1">
      <c r="A56" s="2"/>
      <c r="B56" s="2"/>
      <c r="C56" s="2"/>
      <c r="D56" s="2"/>
      <c r="E56" s="2"/>
      <c r="F56" s="2"/>
      <c r="G56" s="2"/>
      <c r="H56" s="2"/>
      <c r="I56" s="2"/>
      <c r="J56" s="2"/>
      <c r="K56" s="2"/>
      <c r="L56" s="2"/>
      <c r="M56" s="2"/>
      <c r="N56" s="2"/>
      <c r="O56" s="2"/>
      <c r="P56" s="2"/>
      <c r="Q56" s="2"/>
      <c r="R56" s="2"/>
      <c r="S56" s="2"/>
      <c r="T56" s="2"/>
      <c r="U56" s="2"/>
    </row>
    <row r="57" spans="1:21" ht="12.75" customHeight="1">
      <c r="A57" s="2"/>
      <c r="B57" s="2"/>
      <c r="C57" s="2"/>
      <c r="D57" s="2"/>
      <c r="E57" s="2"/>
      <c r="F57" s="2"/>
      <c r="G57" s="2"/>
      <c r="H57" s="2"/>
      <c r="I57" s="2"/>
      <c r="J57" s="2"/>
      <c r="K57" s="2"/>
      <c r="L57" s="2"/>
      <c r="M57" s="2"/>
      <c r="N57" s="2"/>
      <c r="O57" s="2"/>
      <c r="P57" s="2"/>
      <c r="Q57" s="2"/>
      <c r="R57" s="2"/>
      <c r="S57" s="2"/>
      <c r="T57" s="2"/>
      <c r="U57" s="2"/>
    </row>
    <row r="58" spans="1:21" ht="12.75" customHeight="1">
      <c r="A58" s="2"/>
      <c r="B58" s="2"/>
      <c r="C58" s="2"/>
      <c r="D58" s="2"/>
      <c r="E58" s="2"/>
      <c r="F58" s="2"/>
      <c r="G58" s="2"/>
      <c r="H58" s="2"/>
      <c r="I58" s="2"/>
      <c r="J58" s="2"/>
      <c r="K58" s="2"/>
      <c r="L58" s="2"/>
      <c r="M58" s="2"/>
      <c r="N58" s="2"/>
      <c r="O58" s="2"/>
      <c r="P58" s="2"/>
      <c r="Q58" s="2"/>
      <c r="R58" s="2"/>
      <c r="S58" s="2"/>
      <c r="T58" s="2"/>
      <c r="U58" s="2"/>
    </row>
    <row r="59" spans="1:21" ht="12.75" customHeight="1">
      <c r="A59" s="2"/>
      <c r="B59" s="2"/>
      <c r="C59" s="2"/>
      <c r="D59" s="2"/>
      <c r="E59" s="2"/>
      <c r="F59" s="2"/>
      <c r="G59" s="2"/>
      <c r="H59" s="2"/>
      <c r="I59" s="2"/>
      <c r="J59" s="2"/>
      <c r="K59" s="2"/>
      <c r="L59" s="2"/>
      <c r="M59" s="2"/>
      <c r="N59" s="2"/>
      <c r="O59" s="2"/>
      <c r="P59" s="2"/>
      <c r="Q59" s="2"/>
      <c r="R59" s="2"/>
      <c r="S59" s="2"/>
      <c r="T59" s="2"/>
      <c r="U59" s="2"/>
    </row>
    <row r="60" spans="1:21" ht="12.75" customHeight="1">
      <c r="A60" s="2"/>
      <c r="B60" s="2"/>
      <c r="C60" s="2"/>
      <c r="D60" s="2"/>
      <c r="E60" s="2"/>
      <c r="F60" s="2"/>
      <c r="G60" s="2"/>
      <c r="H60" s="2"/>
      <c r="I60" s="2"/>
      <c r="J60" s="2"/>
      <c r="K60" s="2"/>
      <c r="L60" s="2"/>
      <c r="M60" s="2"/>
      <c r="N60" s="2"/>
      <c r="O60" s="2"/>
      <c r="P60" s="2"/>
      <c r="Q60" s="2"/>
      <c r="R60" s="2"/>
      <c r="S60" s="2"/>
      <c r="T60" s="2"/>
      <c r="U60" s="2"/>
    </row>
    <row r="61" spans="1:21" ht="12.75" customHeight="1">
      <c r="A61" s="2"/>
      <c r="B61" s="2"/>
      <c r="C61" s="2"/>
      <c r="D61" s="2"/>
      <c r="E61" s="2"/>
      <c r="F61" s="2"/>
      <c r="G61" s="2"/>
      <c r="H61" s="2"/>
      <c r="I61" s="2"/>
      <c r="J61" s="2"/>
      <c r="K61" s="2"/>
      <c r="L61" s="2"/>
      <c r="M61" s="2"/>
      <c r="N61" s="2"/>
      <c r="O61" s="2"/>
      <c r="P61" s="2"/>
      <c r="Q61" s="2"/>
      <c r="R61" s="2"/>
      <c r="S61" s="2"/>
      <c r="T61" s="2"/>
      <c r="U61" s="2"/>
    </row>
    <row r="62" spans="1:21" ht="12.75" customHeight="1">
      <c r="A62" s="2"/>
      <c r="B62" s="2"/>
      <c r="C62" s="2"/>
      <c r="D62" s="2"/>
      <c r="E62" s="2"/>
      <c r="F62" s="2"/>
      <c r="G62" s="2"/>
      <c r="H62" s="2"/>
      <c r="I62" s="2"/>
      <c r="J62" s="2"/>
      <c r="K62" s="2"/>
      <c r="L62" s="2"/>
      <c r="M62" s="2"/>
      <c r="N62" s="2"/>
      <c r="O62" s="2"/>
      <c r="P62" s="2"/>
      <c r="Q62" s="2"/>
      <c r="R62" s="2"/>
      <c r="S62" s="2"/>
      <c r="T62" s="2"/>
      <c r="U62" s="2"/>
    </row>
    <row r="63" spans="1:21" ht="12.75" customHeight="1">
      <c r="A63" s="2"/>
      <c r="B63" s="2"/>
      <c r="C63" s="2"/>
      <c r="D63" s="2"/>
      <c r="E63" s="2"/>
      <c r="F63" s="2"/>
      <c r="G63" s="2"/>
      <c r="H63" s="2"/>
      <c r="I63" s="2"/>
      <c r="J63" s="2"/>
      <c r="K63" s="2"/>
      <c r="L63" s="2"/>
      <c r="M63" s="2"/>
      <c r="N63" s="2"/>
      <c r="O63" s="2"/>
      <c r="P63" s="2"/>
      <c r="Q63" s="2"/>
      <c r="R63" s="2"/>
      <c r="S63" s="2"/>
      <c r="T63" s="2"/>
      <c r="U63" s="2"/>
    </row>
    <row r="64" spans="1:21" ht="12.75" customHeight="1">
      <c r="A64" s="2"/>
      <c r="B64" s="2"/>
      <c r="C64" s="2"/>
      <c r="D64" s="2"/>
      <c r="E64" s="2"/>
      <c r="F64" s="2"/>
      <c r="G64" s="2"/>
      <c r="H64" s="2"/>
      <c r="I64" s="2"/>
      <c r="J64" s="2"/>
      <c r="K64" s="2"/>
      <c r="L64" s="2"/>
      <c r="M64" s="2"/>
      <c r="N64" s="2"/>
      <c r="O64" s="2"/>
      <c r="P64" s="2"/>
      <c r="Q64" s="2"/>
      <c r="R64" s="2"/>
      <c r="S64" s="2"/>
      <c r="T64" s="2"/>
      <c r="U64" s="2"/>
    </row>
    <row r="65" spans="1:21" ht="12.75" customHeight="1">
      <c r="A65" s="2"/>
      <c r="B65" s="2"/>
      <c r="C65" s="2"/>
      <c r="D65" s="2"/>
      <c r="E65" s="2"/>
      <c r="F65" s="2"/>
      <c r="G65" s="2"/>
      <c r="H65" s="2"/>
      <c r="I65" s="2"/>
      <c r="J65" s="2"/>
      <c r="K65" s="2"/>
      <c r="L65" s="2"/>
      <c r="M65" s="2"/>
      <c r="N65" s="2"/>
      <c r="O65" s="2"/>
      <c r="P65" s="2"/>
      <c r="Q65" s="2"/>
      <c r="R65" s="2"/>
      <c r="S65" s="2"/>
      <c r="T65" s="2"/>
      <c r="U65" s="2"/>
    </row>
    <row r="66" spans="1:21" ht="12.75" customHeight="1">
      <c r="A66" s="2"/>
      <c r="B66" s="2"/>
      <c r="C66" s="2"/>
      <c r="D66" s="2"/>
      <c r="E66" s="2"/>
      <c r="F66" s="2"/>
      <c r="G66" s="2"/>
      <c r="H66" s="2"/>
      <c r="I66" s="2"/>
      <c r="J66" s="2"/>
      <c r="K66" s="2"/>
      <c r="L66" s="2"/>
      <c r="M66" s="2"/>
      <c r="N66" s="2"/>
      <c r="O66" s="2"/>
      <c r="P66" s="2"/>
      <c r="Q66" s="2"/>
      <c r="R66" s="2"/>
      <c r="S66" s="2"/>
      <c r="T66" s="2"/>
      <c r="U66" s="2"/>
    </row>
    <row r="67" spans="1:21" ht="12.75" customHeight="1">
      <c r="A67" s="2"/>
      <c r="B67" s="2"/>
      <c r="C67" s="2"/>
      <c r="D67" s="2"/>
      <c r="E67" s="2"/>
      <c r="F67" s="2"/>
      <c r="G67" s="2"/>
      <c r="H67" s="2"/>
      <c r="I67" s="2"/>
      <c r="J67" s="2"/>
      <c r="K67" s="2"/>
      <c r="L67" s="2"/>
      <c r="M67" s="2"/>
      <c r="N67" s="2"/>
      <c r="O67" s="2"/>
      <c r="P67" s="2"/>
      <c r="Q67" s="2"/>
      <c r="R67" s="2"/>
      <c r="S67" s="2"/>
      <c r="T67" s="2"/>
      <c r="U67" s="2"/>
    </row>
    <row r="68" spans="1:21" ht="12.75" customHeight="1">
      <c r="A68" s="2"/>
      <c r="B68" s="2"/>
      <c r="C68" s="2"/>
      <c r="D68" s="2"/>
      <c r="E68" s="2"/>
      <c r="F68" s="2"/>
      <c r="G68" s="2"/>
      <c r="H68" s="2"/>
      <c r="I68" s="2"/>
      <c r="J68" s="2"/>
      <c r="K68" s="2"/>
      <c r="L68" s="2"/>
      <c r="M68" s="2"/>
      <c r="N68" s="2"/>
      <c r="O68" s="2"/>
      <c r="P68" s="2"/>
      <c r="Q68" s="2"/>
      <c r="R68" s="2"/>
      <c r="S68" s="2"/>
      <c r="T68" s="2"/>
      <c r="U68" s="2"/>
    </row>
    <row r="69" spans="1:21" ht="12.75" customHeight="1">
      <c r="A69" s="2"/>
      <c r="B69" s="2"/>
      <c r="C69" s="2"/>
      <c r="D69" s="2"/>
      <c r="E69" s="2"/>
      <c r="F69" s="2"/>
      <c r="G69" s="2"/>
      <c r="H69" s="2"/>
      <c r="I69" s="2"/>
      <c r="J69" s="2"/>
      <c r="K69" s="2"/>
      <c r="L69" s="2"/>
      <c r="M69" s="2"/>
      <c r="N69" s="2"/>
      <c r="O69" s="2"/>
      <c r="P69" s="2"/>
      <c r="Q69" s="2"/>
      <c r="R69" s="2"/>
      <c r="S69" s="2"/>
      <c r="T69" s="2"/>
      <c r="U69" s="2"/>
    </row>
    <row r="70" spans="1:21" ht="12.75" customHeight="1">
      <c r="A70" s="2"/>
      <c r="B70" s="2"/>
      <c r="C70" s="2"/>
      <c r="D70" s="2"/>
      <c r="E70" s="2"/>
      <c r="F70" s="2"/>
      <c r="G70" s="2"/>
      <c r="H70" s="2"/>
      <c r="I70" s="2"/>
      <c r="J70" s="2"/>
      <c r="K70" s="2"/>
      <c r="L70" s="2"/>
      <c r="M70" s="2"/>
      <c r="N70" s="2"/>
      <c r="O70" s="2"/>
      <c r="P70" s="2"/>
      <c r="Q70" s="2"/>
      <c r="R70" s="2"/>
      <c r="S70" s="2"/>
      <c r="T70" s="2"/>
      <c r="U70" s="2"/>
    </row>
    <row r="71" spans="1:21" ht="12.75" customHeight="1">
      <c r="A71" s="2"/>
      <c r="B71" s="2"/>
      <c r="C71" s="2"/>
      <c r="D71" s="2"/>
      <c r="E71" s="2"/>
      <c r="F71" s="2"/>
      <c r="G71" s="2"/>
      <c r="H71" s="2"/>
      <c r="I71" s="2"/>
      <c r="J71" s="2"/>
      <c r="K71" s="2"/>
      <c r="L71" s="2"/>
      <c r="M71" s="2"/>
      <c r="N71" s="2"/>
      <c r="O71" s="2"/>
      <c r="P71" s="2"/>
      <c r="Q71" s="2"/>
      <c r="R71" s="2"/>
      <c r="S71" s="2"/>
      <c r="T71" s="2"/>
      <c r="U71" s="2"/>
    </row>
    <row r="72" spans="1:21" ht="12.75" customHeight="1">
      <c r="A72" s="2"/>
      <c r="B72" s="2"/>
      <c r="C72" s="2"/>
      <c r="D72" s="2"/>
      <c r="E72" s="2"/>
      <c r="F72" s="2"/>
      <c r="G72" s="2"/>
      <c r="H72" s="2"/>
      <c r="I72" s="2"/>
      <c r="J72" s="2"/>
      <c r="K72" s="2"/>
      <c r="L72" s="2"/>
      <c r="M72" s="2"/>
      <c r="N72" s="2"/>
      <c r="O72" s="2"/>
      <c r="P72" s="2"/>
      <c r="Q72" s="2"/>
      <c r="R72" s="2"/>
      <c r="S72" s="2"/>
      <c r="T72" s="2"/>
      <c r="U72" s="2"/>
    </row>
    <row r="73" spans="1:21" ht="12.75" customHeight="1">
      <c r="A73" s="2"/>
      <c r="B73" s="2"/>
      <c r="C73" s="2"/>
      <c r="D73" s="2"/>
      <c r="E73" s="2"/>
      <c r="F73" s="2"/>
      <c r="G73" s="2"/>
      <c r="H73" s="2"/>
      <c r="I73" s="2"/>
      <c r="J73" s="2"/>
      <c r="K73" s="2"/>
      <c r="L73" s="2"/>
      <c r="M73" s="2"/>
      <c r="N73" s="2"/>
      <c r="O73" s="2"/>
      <c r="P73" s="2"/>
      <c r="Q73" s="2"/>
      <c r="R73" s="2"/>
      <c r="S73" s="2"/>
      <c r="T73" s="2"/>
      <c r="U73" s="2"/>
    </row>
    <row r="74" spans="1:21" ht="12.75" customHeight="1">
      <c r="A74" s="2"/>
      <c r="B74" s="2"/>
      <c r="C74" s="2"/>
      <c r="D74" s="2"/>
      <c r="E74" s="2"/>
      <c r="F74" s="2"/>
      <c r="G74" s="2"/>
      <c r="H74" s="2"/>
      <c r="I74" s="2"/>
      <c r="J74" s="2"/>
      <c r="K74" s="2"/>
      <c r="L74" s="2"/>
      <c r="M74" s="2"/>
      <c r="N74" s="2"/>
      <c r="O74" s="2"/>
      <c r="P74" s="2"/>
      <c r="Q74" s="2"/>
      <c r="R74" s="2"/>
      <c r="S74" s="2"/>
      <c r="T74" s="2"/>
      <c r="U74" s="2"/>
    </row>
    <row r="75" spans="1:21" ht="12.75" customHeight="1">
      <c r="A75" s="2"/>
      <c r="B75" s="2"/>
      <c r="C75" s="2"/>
      <c r="D75" s="2"/>
      <c r="E75" s="2"/>
      <c r="F75" s="2"/>
      <c r="G75" s="2"/>
      <c r="H75" s="2"/>
      <c r="I75" s="2"/>
      <c r="J75" s="2"/>
      <c r="K75" s="2"/>
      <c r="L75" s="2"/>
      <c r="M75" s="2"/>
      <c r="N75" s="2"/>
      <c r="O75" s="2"/>
      <c r="P75" s="2"/>
      <c r="Q75" s="2"/>
      <c r="R75" s="2"/>
      <c r="S75" s="2"/>
      <c r="T75" s="2"/>
      <c r="U75" s="2"/>
    </row>
    <row r="76" spans="1:21" ht="12.75" customHeight="1">
      <c r="A76" s="2"/>
      <c r="B76" s="2"/>
      <c r="C76" s="2"/>
      <c r="D76" s="2"/>
      <c r="E76" s="2"/>
      <c r="F76" s="2"/>
      <c r="G76" s="2"/>
      <c r="H76" s="2"/>
      <c r="I76" s="2"/>
      <c r="J76" s="2"/>
      <c r="K76" s="2"/>
      <c r="L76" s="2"/>
      <c r="M76" s="2"/>
      <c r="N76" s="2"/>
      <c r="O76" s="2"/>
      <c r="P76" s="2"/>
      <c r="Q76" s="2"/>
      <c r="R76" s="2"/>
      <c r="S76" s="2"/>
      <c r="T76" s="2"/>
      <c r="U76" s="2"/>
    </row>
    <row r="77" spans="1:21" ht="12.75" customHeight="1">
      <c r="A77" s="2"/>
      <c r="B77" s="2"/>
      <c r="C77" s="2"/>
      <c r="D77" s="2"/>
      <c r="E77" s="2"/>
      <c r="F77" s="2"/>
      <c r="G77" s="2"/>
      <c r="H77" s="2"/>
      <c r="I77" s="2"/>
      <c r="J77" s="2"/>
      <c r="K77" s="2"/>
      <c r="L77" s="2"/>
      <c r="M77" s="2"/>
      <c r="N77" s="2"/>
      <c r="O77" s="2"/>
      <c r="P77" s="2"/>
      <c r="Q77" s="2"/>
      <c r="R77" s="2"/>
      <c r="S77" s="2"/>
      <c r="T77" s="2"/>
      <c r="U77" s="2"/>
    </row>
    <row r="78" spans="1:21" ht="12.75" customHeight="1">
      <c r="A78" s="2"/>
      <c r="B78" s="2"/>
      <c r="C78" s="2"/>
      <c r="D78" s="2"/>
      <c r="E78" s="2"/>
      <c r="F78" s="2"/>
      <c r="G78" s="2"/>
      <c r="H78" s="2"/>
      <c r="I78" s="2"/>
      <c r="J78" s="2"/>
      <c r="K78" s="2"/>
      <c r="L78" s="2"/>
      <c r="M78" s="2"/>
      <c r="N78" s="2"/>
      <c r="O78" s="2"/>
      <c r="P78" s="2"/>
      <c r="Q78" s="2"/>
      <c r="R78" s="2"/>
      <c r="S78" s="2"/>
      <c r="T78" s="2"/>
      <c r="U78" s="2"/>
    </row>
    <row r="79" spans="1:21" ht="12.75" customHeight="1">
      <c r="A79" s="2"/>
      <c r="B79" s="2"/>
      <c r="C79" s="2"/>
      <c r="D79" s="2"/>
      <c r="E79" s="2"/>
      <c r="F79" s="2"/>
      <c r="G79" s="2"/>
      <c r="H79" s="2"/>
      <c r="I79" s="2"/>
      <c r="J79" s="2"/>
      <c r="K79" s="2"/>
      <c r="L79" s="2"/>
      <c r="M79" s="2"/>
      <c r="N79" s="2"/>
      <c r="O79" s="2"/>
      <c r="P79" s="2"/>
      <c r="Q79" s="2"/>
      <c r="R79" s="2"/>
      <c r="S79" s="2"/>
      <c r="T79" s="2"/>
      <c r="U79" s="2"/>
    </row>
    <row r="80" spans="1:21" ht="12.75" customHeight="1">
      <c r="A80" s="2"/>
      <c r="B80" s="2"/>
      <c r="C80" s="2"/>
      <c r="D80" s="2"/>
      <c r="E80" s="2"/>
      <c r="F80" s="2"/>
      <c r="G80" s="2"/>
      <c r="H80" s="2"/>
      <c r="I80" s="2"/>
      <c r="J80" s="2"/>
      <c r="K80" s="2"/>
      <c r="L80" s="2"/>
      <c r="M80" s="2"/>
      <c r="N80" s="2"/>
      <c r="O80" s="2"/>
      <c r="P80" s="2"/>
      <c r="Q80" s="2"/>
      <c r="R80" s="2"/>
      <c r="S80" s="2"/>
      <c r="T80" s="2"/>
      <c r="U80" s="2"/>
    </row>
    <row r="81" spans="1:21" ht="12.75" customHeight="1">
      <c r="A81" s="2"/>
      <c r="B81" s="2"/>
      <c r="C81" s="2"/>
      <c r="D81" s="2"/>
      <c r="E81" s="2"/>
      <c r="F81" s="2"/>
      <c r="G81" s="2"/>
      <c r="H81" s="2"/>
      <c r="I81" s="2"/>
      <c r="J81" s="2"/>
      <c r="K81" s="2"/>
      <c r="L81" s="2"/>
      <c r="M81" s="2"/>
      <c r="N81" s="2"/>
      <c r="O81" s="2"/>
      <c r="P81" s="2"/>
      <c r="Q81" s="2"/>
      <c r="R81" s="2"/>
      <c r="S81" s="2"/>
      <c r="T81" s="2"/>
      <c r="U81" s="2"/>
    </row>
    <row r="82" spans="1:21" ht="12.75" customHeight="1">
      <c r="A82" s="2"/>
      <c r="B82" s="2"/>
      <c r="C82" s="2"/>
      <c r="D82" s="2"/>
      <c r="E82" s="2"/>
      <c r="F82" s="2"/>
      <c r="G82" s="2"/>
      <c r="H82" s="2"/>
      <c r="I82" s="2"/>
      <c r="J82" s="2"/>
      <c r="K82" s="2"/>
      <c r="L82" s="2"/>
      <c r="M82" s="2"/>
      <c r="N82" s="2"/>
      <c r="O82" s="2"/>
      <c r="P82" s="2"/>
      <c r="Q82" s="2"/>
      <c r="R82" s="2"/>
      <c r="S82" s="2"/>
      <c r="T82" s="2"/>
      <c r="U82" s="2"/>
    </row>
    <row r="83" spans="1:21" ht="12.75" customHeight="1">
      <c r="A83" s="2"/>
      <c r="B83" s="2"/>
      <c r="C83" s="2"/>
      <c r="D83" s="2"/>
      <c r="E83" s="2"/>
      <c r="F83" s="2"/>
      <c r="G83" s="2"/>
      <c r="H83" s="2"/>
      <c r="I83" s="2"/>
      <c r="J83" s="2"/>
      <c r="K83" s="2"/>
      <c r="L83" s="2"/>
      <c r="M83" s="2"/>
      <c r="N83" s="2"/>
      <c r="O83" s="2"/>
      <c r="P83" s="2"/>
      <c r="Q83" s="2"/>
      <c r="R83" s="2"/>
      <c r="S83" s="2"/>
      <c r="T83" s="2"/>
      <c r="U83" s="2"/>
    </row>
    <row r="84" spans="1:21" ht="12.75" customHeight="1">
      <c r="A84" s="2"/>
      <c r="B84" s="2"/>
      <c r="C84" s="2"/>
      <c r="D84" s="2"/>
      <c r="E84" s="2"/>
      <c r="F84" s="2"/>
      <c r="G84" s="2"/>
      <c r="H84" s="2"/>
      <c r="I84" s="2"/>
      <c r="J84" s="2"/>
      <c r="K84" s="2"/>
      <c r="L84" s="2"/>
      <c r="M84" s="2"/>
      <c r="N84" s="2"/>
      <c r="O84" s="2"/>
      <c r="P84" s="2"/>
      <c r="Q84" s="2"/>
      <c r="R84" s="2"/>
      <c r="S84" s="2"/>
      <c r="T84" s="2"/>
      <c r="U84" s="2"/>
    </row>
    <row r="85" spans="1:21" ht="12.75" customHeight="1">
      <c r="A85" s="2"/>
      <c r="B85" s="2"/>
      <c r="C85" s="2"/>
      <c r="D85" s="2"/>
      <c r="E85" s="2"/>
      <c r="F85" s="2"/>
      <c r="G85" s="2"/>
      <c r="H85" s="2"/>
      <c r="I85" s="2"/>
      <c r="J85" s="2"/>
      <c r="K85" s="2"/>
      <c r="L85" s="2"/>
      <c r="M85" s="2"/>
      <c r="N85" s="2"/>
      <c r="O85" s="2"/>
      <c r="P85" s="2"/>
      <c r="Q85" s="2"/>
      <c r="R85" s="2"/>
      <c r="S85" s="2"/>
      <c r="T85" s="2"/>
      <c r="U85" s="2"/>
    </row>
    <row r="86" spans="1:21" ht="12.75" customHeight="1">
      <c r="A86" s="2"/>
      <c r="B86" s="2"/>
      <c r="C86" s="2"/>
      <c r="D86" s="2"/>
      <c r="E86" s="2"/>
      <c r="F86" s="2"/>
      <c r="G86" s="2"/>
      <c r="H86" s="2"/>
      <c r="I86" s="2"/>
      <c r="J86" s="2"/>
      <c r="K86" s="2"/>
      <c r="L86" s="2"/>
      <c r="M86" s="2"/>
      <c r="N86" s="2"/>
      <c r="O86" s="2"/>
      <c r="P86" s="2"/>
      <c r="Q86" s="2"/>
      <c r="R86" s="2"/>
      <c r="S86" s="2"/>
      <c r="T86" s="2"/>
      <c r="U86" s="2"/>
    </row>
    <row r="87" spans="1:21" ht="12.75" customHeight="1">
      <c r="A87" s="2"/>
      <c r="B87" s="2"/>
      <c r="C87" s="2"/>
      <c r="D87" s="2"/>
      <c r="E87" s="2"/>
      <c r="F87" s="2"/>
      <c r="G87" s="2"/>
      <c r="H87" s="2"/>
      <c r="I87" s="2"/>
      <c r="J87" s="2"/>
      <c r="K87" s="2"/>
      <c r="L87" s="2"/>
      <c r="M87" s="2"/>
      <c r="N87" s="2"/>
      <c r="O87" s="2"/>
      <c r="P87" s="2"/>
      <c r="Q87" s="2"/>
      <c r="R87" s="2"/>
      <c r="S87" s="2"/>
      <c r="T87" s="2"/>
      <c r="U87" s="2"/>
    </row>
    <row r="88" spans="1:21" ht="12.75" customHeight="1">
      <c r="A88" s="2"/>
      <c r="B88" s="2"/>
      <c r="C88" s="2"/>
      <c r="D88" s="2"/>
      <c r="E88" s="2"/>
      <c r="F88" s="2"/>
      <c r="G88" s="2"/>
      <c r="H88" s="2"/>
      <c r="I88" s="2"/>
      <c r="J88" s="2"/>
      <c r="K88" s="2"/>
      <c r="L88" s="2"/>
      <c r="M88" s="2"/>
      <c r="N88" s="2"/>
      <c r="O88" s="2"/>
      <c r="P88" s="2"/>
      <c r="Q88" s="2"/>
      <c r="R88" s="2"/>
      <c r="S88" s="2"/>
      <c r="T88" s="2"/>
      <c r="U88" s="2"/>
    </row>
    <row r="89" spans="1:21" ht="12.75" customHeight="1">
      <c r="A89" s="2"/>
      <c r="B89" s="2"/>
      <c r="C89" s="2"/>
      <c r="D89" s="2"/>
      <c r="E89" s="2"/>
      <c r="F89" s="2"/>
      <c r="G89" s="2"/>
      <c r="H89" s="2"/>
      <c r="I89" s="2"/>
      <c r="J89" s="2"/>
      <c r="K89" s="2"/>
      <c r="L89" s="2"/>
      <c r="M89" s="2"/>
      <c r="N89" s="2"/>
      <c r="O89" s="2"/>
      <c r="P89" s="2"/>
      <c r="Q89" s="2"/>
      <c r="R89" s="2"/>
      <c r="S89" s="2"/>
      <c r="T89" s="2"/>
      <c r="U89" s="2"/>
    </row>
    <row r="90" spans="1:21" ht="12.75" customHeight="1">
      <c r="A90" s="2"/>
      <c r="B90" s="2"/>
      <c r="C90" s="2"/>
      <c r="D90" s="2"/>
      <c r="E90" s="2"/>
      <c r="F90" s="2"/>
      <c r="G90" s="2"/>
      <c r="H90" s="2"/>
      <c r="I90" s="2"/>
      <c r="J90" s="2"/>
      <c r="K90" s="2"/>
      <c r="L90" s="2"/>
      <c r="M90" s="2"/>
      <c r="N90" s="2"/>
      <c r="O90" s="2"/>
      <c r="P90" s="2"/>
      <c r="Q90" s="2"/>
      <c r="R90" s="2"/>
      <c r="S90" s="2"/>
      <c r="T90" s="2"/>
      <c r="U90" s="2"/>
    </row>
    <row r="91" spans="1:21" ht="12.75" customHeight="1">
      <c r="A91" s="2"/>
      <c r="B91" s="2"/>
      <c r="C91" s="2"/>
      <c r="D91" s="2"/>
      <c r="E91" s="2"/>
      <c r="F91" s="2"/>
      <c r="G91" s="2"/>
      <c r="H91" s="2"/>
      <c r="I91" s="2"/>
      <c r="J91" s="2"/>
      <c r="K91" s="2"/>
      <c r="L91" s="2"/>
      <c r="M91" s="2"/>
      <c r="N91" s="2"/>
      <c r="O91" s="2"/>
      <c r="P91" s="2"/>
      <c r="Q91" s="2"/>
      <c r="R91" s="2"/>
      <c r="S91" s="2"/>
      <c r="T91" s="2"/>
      <c r="U91" s="2"/>
    </row>
    <row r="92" spans="1:21" ht="12.75" customHeight="1">
      <c r="A92" s="2"/>
      <c r="B92" s="2"/>
      <c r="C92" s="2"/>
      <c r="D92" s="2"/>
      <c r="E92" s="2"/>
      <c r="F92" s="2"/>
      <c r="G92" s="2"/>
      <c r="H92" s="2"/>
      <c r="I92" s="2"/>
      <c r="J92" s="2"/>
      <c r="K92" s="2"/>
      <c r="L92" s="2"/>
      <c r="M92" s="2"/>
      <c r="N92" s="2"/>
      <c r="O92" s="2"/>
      <c r="P92" s="2"/>
      <c r="Q92" s="2"/>
      <c r="R92" s="2"/>
      <c r="S92" s="2"/>
      <c r="T92" s="2"/>
      <c r="U92" s="2"/>
    </row>
    <row r="93" spans="1:21" ht="12.75" customHeight="1">
      <c r="A93" s="2"/>
      <c r="B93" s="2"/>
      <c r="C93" s="2"/>
      <c r="D93" s="2"/>
      <c r="E93" s="2"/>
      <c r="F93" s="2"/>
      <c r="G93" s="2"/>
      <c r="H93" s="2"/>
      <c r="I93" s="2"/>
      <c r="J93" s="2"/>
      <c r="K93" s="2"/>
      <c r="L93" s="2"/>
      <c r="M93" s="2"/>
      <c r="N93" s="2"/>
      <c r="O93" s="2"/>
      <c r="P93" s="2"/>
      <c r="Q93" s="2"/>
      <c r="R93" s="2"/>
      <c r="S93" s="2"/>
      <c r="T93" s="2"/>
      <c r="U93" s="2"/>
    </row>
    <row r="94" spans="1:21" ht="12.75" customHeight="1">
      <c r="A94" s="2"/>
      <c r="B94" s="2"/>
      <c r="C94" s="2"/>
      <c r="D94" s="2"/>
      <c r="E94" s="2"/>
      <c r="F94" s="2"/>
      <c r="G94" s="2"/>
      <c r="H94" s="2"/>
      <c r="I94" s="2"/>
      <c r="J94" s="2"/>
      <c r="K94" s="2"/>
      <c r="L94" s="2"/>
      <c r="M94" s="2"/>
      <c r="N94" s="2"/>
      <c r="O94" s="2"/>
      <c r="P94" s="2"/>
      <c r="Q94" s="2"/>
      <c r="R94" s="2"/>
      <c r="S94" s="2"/>
      <c r="T94" s="2"/>
      <c r="U94" s="2"/>
    </row>
    <row r="95" spans="1:21" ht="12.75" customHeight="1">
      <c r="A95" s="2"/>
      <c r="B95" s="2"/>
      <c r="C95" s="2"/>
      <c r="D95" s="2"/>
      <c r="E95" s="2"/>
      <c r="F95" s="2"/>
      <c r="G95" s="2"/>
      <c r="H95" s="2"/>
      <c r="I95" s="2"/>
      <c r="J95" s="2"/>
      <c r="K95" s="2"/>
      <c r="L95" s="2"/>
      <c r="M95" s="2"/>
      <c r="N95" s="2"/>
      <c r="O95" s="2"/>
      <c r="P95" s="2"/>
      <c r="Q95" s="2"/>
      <c r="R95" s="2"/>
      <c r="S95" s="2"/>
      <c r="T95" s="2"/>
      <c r="U95" s="2"/>
    </row>
    <row r="96" spans="1:21" ht="12.75" customHeight="1">
      <c r="A96" s="2"/>
      <c r="B96" s="2"/>
      <c r="C96" s="2"/>
      <c r="D96" s="2"/>
      <c r="E96" s="2"/>
      <c r="F96" s="2"/>
      <c r="G96" s="2"/>
      <c r="H96" s="2"/>
      <c r="I96" s="2"/>
      <c r="J96" s="2"/>
      <c r="K96" s="2"/>
      <c r="L96" s="2"/>
      <c r="M96" s="2"/>
      <c r="N96" s="2"/>
      <c r="O96" s="2"/>
      <c r="P96" s="2"/>
      <c r="Q96" s="2"/>
      <c r="R96" s="2"/>
      <c r="S96" s="2"/>
      <c r="T96" s="2"/>
      <c r="U96" s="2"/>
    </row>
    <row r="97" spans="1:21" ht="12.75" customHeight="1">
      <c r="A97" s="2"/>
      <c r="B97" s="2"/>
      <c r="C97" s="2"/>
      <c r="D97" s="2"/>
      <c r="E97" s="2"/>
      <c r="F97" s="2"/>
      <c r="G97" s="2"/>
      <c r="H97" s="2"/>
      <c r="I97" s="2"/>
      <c r="J97" s="2"/>
      <c r="K97" s="2"/>
      <c r="L97" s="2"/>
      <c r="M97" s="2"/>
      <c r="N97" s="2"/>
      <c r="O97" s="2"/>
      <c r="P97" s="2"/>
      <c r="Q97" s="2"/>
      <c r="R97" s="2"/>
      <c r="S97" s="2"/>
      <c r="T97" s="2"/>
      <c r="U97" s="2"/>
    </row>
    <row r="98" spans="1:21" ht="12.75" customHeight="1">
      <c r="A98" s="2"/>
      <c r="B98" s="2"/>
      <c r="C98" s="2"/>
      <c r="D98" s="2"/>
      <c r="E98" s="2"/>
      <c r="F98" s="2"/>
      <c r="G98" s="2"/>
      <c r="H98" s="2"/>
      <c r="I98" s="2"/>
      <c r="J98" s="2"/>
      <c r="K98" s="2"/>
      <c r="L98" s="2"/>
      <c r="M98" s="2"/>
      <c r="N98" s="2"/>
      <c r="O98" s="2"/>
      <c r="P98" s="2"/>
      <c r="Q98" s="2"/>
      <c r="R98" s="2"/>
      <c r="S98" s="2"/>
      <c r="T98" s="2"/>
      <c r="U98" s="2"/>
    </row>
    <row r="99" spans="1:21" ht="12.75" customHeight="1">
      <c r="A99" s="2"/>
      <c r="B99" s="2"/>
      <c r="C99" s="2"/>
      <c r="D99" s="2"/>
      <c r="E99" s="2"/>
      <c r="F99" s="2"/>
      <c r="G99" s="2"/>
      <c r="H99" s="2"/>
      <c r="I99" s="2"/>
      <c r="J99" s="2"/>
      <c r="K99" s="2"/>
      <c r="L99" s="2"/>
      <c r="M99" s="2"/>
      <c r="N99" s="2"/>
      <c r="O99" s="2"/>
      <c r="P99" s="2"/>
      <c r="Q99" s="2"/>
      <c r="R99" s="2"/>
      <c r="S99" s="2"/>
      <c r="T99" s="2"/>
      <c r="U99" s="2"/>
    </row>
  </sheetData>
  <mergeCells count="22">
    <mergeCell ref="A12:K12"/>
    <mergeCell ref="L12:S12"/>
    <mergeCell ref="B14:S14"/>
    <mergeCell ref="A9:C9"/>
    <mergeCell ref="M10:P10"/>
    <mergeCell ref="Q10:T10"/>
    <mergeCell ref="A2:T2"/>
    <mergeCell ref="A4:G5"/>
    <mergeCell ref="H4:T5"/>
    <mergeCell ref="A7:K7"/>
    <mergeCell ref="M7:T7"/>
    <mergeCell ref="Q8:T8"/>
    <mergeCell ref="A10:F10"/>
    <mergeCell ref="G10:K10"/>
    <mergeCell ref="G9:K9"/>
    <mergeCell ref="M9:N9"/>
    <mergeCell ref="G8:K8"/>
    <mergeCell ref="O9:P9"/>
    <mergeCell ref="M8:P8"/>
    <mergeCell ref="D9:F9"/>
    <mergeCell ref="A8:F8"/>
    <mergeCell ref="Q9:T9"/>
  </mergeCells>
  <phoneticPr fontId="25"/>
  <printOptions horizontalCentered="1"/>
  <pageMargins left="0.70866141732283472" right="0.70866141732283472" top="0.74803149606299213" bottom="0.74803149606299213" header="0" footer="0"/>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pageSetUpPr fitToPage="1"/>
  </sheetPr>
  <dimension ref="A1:K100"/>
  <sheetViews>
    <sheetView view="pageBreakPreview" topLeftCell="A15" zoomScaleNormal="100" zoomScaleSheetLayoutView="100" workbookViewId="0">
      <selection activeCell="B38" sqref="B38:I38"/>
    </sheetView>
  </sheetViews>
  <sheetFormatPr baseColWidth="10" defaultColWidth="12.6640625" defaultRowHeight="15" customHeight="1"/>
  <cols>
    <col min="1" max="1" width="5.1640625" customWidth="1"/>
    <col min="2" max="2" width="4.1640625" customWidth="1"/>
    <col min="3" max="3" width="9.5" customWidth="1"/>
    <col min="4" max="4" width="9.33203125" customWidth="1"/>
    <col min="5" max="5" width="10.83203125" customWidth="1"/>
    <col min="6" max="6" width="3.83203125" customWidth="1"/>
    <col min="7" max="7" width="7.6640625" customWidth="1"/>
    <col min="8" max="8" width="14.1640625" customWidth="1"/>
    <col min="9" max="9" width="8.83203125" customWidth="1"/>
    <col min="10" max="11" width="7.6640625" customWidth="1"/>
  </cols>
  <sheetData>
    <row r="1" spans="1:11" ht="24.75" customHeight="1">
      <c r="A1" s="15"/>
      <c r="B1" s="15"/>
      <c r="C1" s="15"/>
      <c r="D1" s="15"/>
      <c r="E1" s="15"/>
      <c r="F1" s="15"/>
      <c r="G1" s="15"/>
      <c r="H1" s="172"/>
      <c r="I1" s="145"/>
      <c r="J1" s="15"/>
      <c r="K1" s="15"/>
    </row>
    <row r="2" spans="1:11" ht="30" customHeight="1">
      <c r="A2" s="15"/>
      <c r="B2" s="188" t="s">
        <v>47</v>
      </c>
      <c r="C2" s="145"/>
      <c r="D2" s="145"/>
      <c r="E2" s="145"/>
      <c r="F2" s="145"/>
      <c r="G2" s="145"/>
      <c r="H2" s="145"/>
      <c r="I2" s="145"/>
      <c r="J2" s="15"/>
      <c r="K2" s="15"/>
    </row>
    <row r="3" spans="1:11" ht="6" customHeight="1">
      <c r="A3" s="15"/>
      <c r="B3" s="16"/>
      <c r="C3" s="16"/>
      <c r="D3" s="16"/>
      <c r="E3" s="16"/>
      <c r="F3" s="16"/>
      <c r="G3" s="16"/>
      <c r="H3" s="16"/>
      <c r="I3" s="16"/>
      <c r="J3" s="15"/>
      <c r="K3" s="15"/>
    </row>
    <row r="4" spans="1:11" ht="22.5" customHeight="1">
      <c r="A4" s="15"/>
      <c r="B4" s="17" t="s">
        <v>48</v>
      </c>
      <c r="C4" s="17"/>
      <c r="D4" s="17"/>
      <c r="E4" s="17"/>
      <c r="F4" s="17"/>
      <c r="G4" s="17"/>
      <c r="H4" s="17"/>
      <c r="I4" s="18"/>
      <c r="J4" s="15"/>
      <c r="K4" s="15"/>
    </row>
    <row r="5" spans="1:11" ht="5.25" customHeight="1">
      <c r="A5" s="15"/>
      <c r="B5" s="19"/>
      <c r="C5" s="19"/>
      <c r="D5" s="19"/>
      <c r="E5" s="19"/>
      <c r="F5" s="19"/>
      <c r="G5" s="19"/>
      <c r="H5" s="183"/>
      <c r="I5" s="145"/>
      <c r="J5" s="15"/>
      <c r="K5" s="15"/>
    </row>
    <row r="6" spans="1:11" ht="18.75" customHeight="1">
      <c r="A6" s="15"/>
      <c r="B6" s="164" t="s">
        <v>49</v>
      </c>
      <c r="C6" s="145"/>
      <c r="D6" s="145"/>
      <c r="E6" s="145"/>
      <c r="F6" s="145"/>
      <c r="G6" s="145"/>
      <c r="H6" s="145"/>
      <c r="I6" s="145"/>
      <c r="J6" s="15"/>
      <c r="K6" s="15"/>
    </row>
    <row r="7" spans="1:11" ht="4.5" customHeight="1">
      <c r="A7" s="15"/>
      <c r="B7" s="20"/>
      <c r="C7" s="20"/>
      <c r="D7" s="20"/>
      <c r="E7" s="20"/>
      <c r="F7" s="20"/>
      <c r="G7" s="20"/>
      <c r="H7" s="20"/>
      <c r="I7" s="20"/>
      <c r="J7" s="15"/>
      <c r="K7" s="15"/>
    </row>
    <row r="8" spans="1:11" ht="22.5" customHeight="1">
      <c r="A8" s="15"/>
      <c r="B8" s="173" t="s">
        <v>50</v>
      </c>
      <c r="C8" s="174"/>
      <c r="D8" s="174"/>
      <c r="E8" s="174"/>
      <c r="F8" s="174"/>
      <c r="G8" s="175"/>
      <c r="H8" s="179"/>
      <c r="I8" s="145"/>
      <c r="J8" s="15"/>
      <c r="K8" s="15"/>
    </row>
    <row r="9" spans="1:11" ht="22.5" customHeight="1">
      <c r="A9" s="15"/>
      <c r="B9" s="176"/>
      <c r="C9" s="177"/>
      <c r="D9" s="177"/>
      <c r="E9" s="177"/>
      <c r="F9" s="177"/>
      <c r="G9" s="178"/>
      <c r="H9" s="180" t="s">
        <v>197</v>
      </c>
      <c r="I9" s="145"/>
      <c r="J9" s="15"/>
      <c r="K9" s="15"/>
    </row>
    <row r="10" spans="1:11" ht="9" customHeight="1">
      <c r="A10" s="15"/>
      <c r="B10" s="15"/>
      <c r="C10" s="15" t="s">
        <v>51</v>
      </c>
      <c r="D10" s="15"/>
      <c r="E10" s="15"/>
      <c r="F10" s="15"/>
      <c r="G10" s="15"/>
      <c r="H10" s="145"/>
      <c r="I10" s="145"/>
      <c r="J10" s="15"/>
      <c r="K10" s="15"/>
    </row>
    <row r="11" spans="1:11" ht="18.75" customHeight="1">
      <c r="A11" s="15"/>
      <c r="B11" s="190" t="s">
        <v>52</v>
      </c>
      <c r="C11" s="174"/>
      <c r="D11" s="191"/>
      <c r="E11" s="174"/>
      <c r="F11" s="194" t="s">
        <v>53</v>
      </c>
      <c r="G11" s="196" t="s">
        <v>54</v>
      </c>
      <c r="H11" s="184" t="s">
        <v>55</v>
      </c>
      <c r="I11" s="185"/>
      <c r="J11" s="15"/>
      <c r="K11" s="15"/>
    </row>
    <row r="12" spans="1:11" ht="33.75" customHeight="1">
      <c r="A12" s="15"/>
      <c r="B12" s="197" t="s">
        <v>56</v>
      </c>
      <c r="C12" s="198"/>
      <c r="D12" s="192"/>
      <c r="E12" s="193"/>
      <c r="F12" s="195"/>
      <c r="G12" s="119"/>
      <c r="H12" s="114"/>
      <c r="I12" s="186"/>
      <c r="J12" s="15"/>
      <c r="K12" s="15"/>
    </row>
    <row r="13" spans="1:11" ht="33.75" customHeight="1">
      <c r="A13" s="15"/>
      <c r="B13" s="166" t="s">
        <v>57</v>
      </c>
      <c r="C13" s="141"/>
      <c r="D13" s="181"/>
      <c r="E13" s="140"/>
      <c r="F13" s="141"/>
      <c r="G13" s="21" t="s">
        <v>58</v>
      </c>
      <c r="H13" s="181"/>
      <c r="I13" s="182"/>
      <c r="J13" s="15"/>
      <c r="K13" s="15"/>
    </row>
    <row r="14" spans="1:11" ht="33.75" customHeight="1">
      <c r="A14" s="15"/>
      <c r="B14" s="189" t="s">
        <v>59</v>
      </c>
      <c r="C14" s="141"/>
      <c r="D14" s="165"/>
      <c r="E14" s="140"/>
      <c r="F14" s="140"/>
      <c r="G14" s="140"/>
      <c r="H14" s="140"/>
      <c r="I14" s="182"/>
      <c r="J14" s="15"/>
      <c r="K14" s="15"/>
    </row>
    <row r="15" spans="1:11" ht="33.75" customHeight="1">
      <c r="A15" s="15"/>
      <c r="B15" s="189" t="s">
        <v>60</v>
      </c>
      <c r="C15" s="141"/>
      <c r="D15" s="165"/>
      <c r="E15" s="140"/>
      <c r="F15" s="140"/>
      <c r="G15" s="140"/>
      <c r="H15" s="140"/>
      <c r="I15" s="22"/>
      <c r="J15" s="15"/>
      <c r="K15" s="15"/>
    </row>
    <row r="16" spans="1:11" ht="33.75" customHeight="1">
      <c r="A16" s="15"/>
      <c r="B16" s="167" t="s">
        <v>61</v>
      </c>
      <c r="C16" s="168"/>
      <c r="D16" s="169" t="s">
        <v>62</v>
      </c>
      <c r="E16" s="170"/>
      <c r="F16" s="170"/>
      <c r="G16" s="170"/>
      <c r="H16" s="170"/>
      <c r="I16" s="171"/>
      <c r="J16" s="15"/>
      <c r="K16" s="15"/>
    </row>
    <row r="17" spans="1:11" ht="12.75" customHeight="1">
      <c r="A17" s="15"/>
      <c r="B17" s="15"/>
      <c r="C17" s="15"/>
      <c r="D17" s="15"/>
      <c r="E17" s="15"/>
      <c r="F17" s="15"/>
      <c r="G17" s="15"/>
      <c r="H17" s="15"/>
      <c r="I17" s="15"/>
      <c r="J17" s="15"/>
      <c r="K17" s="15"/>
    </row>
    <row r="18" spans="1:11" ht="18" customHeight="1">
      <c r="A18" s="15"/>
      <c r="B18" s="187" t="s">
        <v>201</v>
      </c>
      <c r="C18" s="187"/>
      <c r="D18" s="187"/>
      <c r="E18" s="187"/>
      <c r="F18" s="187"/>
      <c r="G18" s="187"/>
      <c r="H18" s="187"/>
      <c r="I18" s="187"/>
      <c r="J18" s="15"/>
      <c r="K18" s="15"/>
    </row>
    <row r="19" spans="1:11" ht="18" customHeight="1">
      <c r="A19" s="15"/>
      <c r="B19" s="187" t="s">
        <v>63</v>
      </c>
      <c r="C19" s="187"/>
      <c r="D19" s="187"/>
      <c r="E19" s="187"/>
      <c r="F19" s="187"/>
      <c r="G19" s="187"/>
      <c r="H19" s="187"/>
      <c r="I19" s="187"/>
      <c r="J19" s="15"/>
      <c r="K19" s="15"/>
    </row>
    <row r="20" spans="1:11" ht="35" customHeight="1">
      <c r="A20" s="15"/>
      <c r="B20" s="15"/>
      <c r="C20" s="15"/>
      <c r="D20" s="15"/>
      <c r="E20" s="15"/>
      <c r="F20" s="15"/>
      <c r="G20" s="15"/>
      <c r="H20" s="172"/>
      <c r="I20" s="145"/>
      <c r="J20" s="15"/>
      <c r="K20" s="15"/>
    </row>
    <row r="21" spans="1:11" ht="30" customHeight="1">
      <c r="A21" s="15"/>
      <c r="B21" s="188" t="s">
        <v>47</v>
      </c>
      <c r="C21" s="145"/>
      <c r="D21" s="145"/>
      <c r="E21" s="145"/>
      <c r="F21" s="145"/>
      <c r="G21" s="145"/>
      <c r="H21" s="145"/>
      <c r="I21" s="145"/>
      <c r="J21" s="15"/>
      <c r="K21" s="15"/>
    </row>
    <row r="22" spans="1:11" ht="6" customHeight="1">
      <c r="A22" s="15"/>
      <c r="B22" s="16"/>
      <c r="C22" s="16"/>
      <c r="D22" s="16"/>
      <c r="E22" s="16"/>
      <c r="F22" s="16"/>
      <c r="G22" s="16"/>
      <c r="H22" s="16"/>
      <c r="I22" s="16"/>
      <c r="J22" s="15"/>
      <c r="K22" s="15"/>
    </row>
    <row r="23" spans="1:11" ht="22.5" customHeight="1">
      <c r="A23" s="15"/>
      <c r="B23" s="17" t="s">
        <v>48</v>
      </c>
      <c r="C23" s="17"/>
      <c r="D23" s="17"/>
      <c r="E23" s="17"/>
      <c r="F23" s="17"/>
      <c r="G23" s="17"/>
      <c r="H23" s="17"/>
      <c r="I23" s="18"/>
      <c r="J23" s="15"/>
      <c r="K23" s="15"/>
    </row>
    <row r="24" spans="1:11" ht="3.75" customHeight="1">
      <c r="A24" s="15"/>
      <c r="B24" s="19"/>
      <c r="C24" s="19"/>
      <c r="D24" s="19"/>
      <c r="E24" s="19"/>
      <c r="F24" s="19"/>
      <c r="G24" s="19"/>
      <c r="H24" s="183"/>
      <c r="I24" s="145"/>
      <c r="J24" s="15"/>
      <c r="K24" s="15"/>
    </row>
    <row r="25" spans="1:11" ht="18.75" customHeight="1">
      <c r="A25" s="15"/>
      <c r="B25" s="164" t="s">
        <v>49</v>
      </c>
      <c r="C25" s="145"/>
      <c r="D25" s="145"/>
      <c r="E25" s="145"/>
      <c r="F25" s="145"/>
      <c r="G25" s="145"/>
      <c r="H25" s="145"/>
      <c r="I25" s="145"/>
      <c r="J25" s="15"/>
      <c r="K25" s="15"/>
    </row>
    <row r="26" spans="1:11" ht="4.5" customHeight="1">
      <c r="A26" s="15"/>
      <c r="B26" s="20"/>
      <c r="C26" s="20"/>
      <c r="D26" s="20"/>
      <c r="E26" s="20"/>
      <c r="F26" s="20"/>
      <c r="G26" s="20"/>
      <c r="H26" s="20"/>
      <c r="I26" s="20"/>
      <c r="J26" s="15"/>
      <c r="K26" s="15"/>
    </row>
    <row r="27" spans="1:11" ht="22.5" customHeight="1">
      <c r="A27" s="15"/>
      <c r="B27" s="173" t="s">
        <v>50</v>
      </c>
      <c r="C27" s="174"/>
      <c r="D27" s="174"/>
      <c r="E27" s="174"/>
      <c r="F27" s="174"/>
      <c r="G27" s="175"/>
      <c r="H27" s="179"/>
      <c r="I27" s="145"/>
      <c r="J27" s="15"/>
      <c r="K27" s="15"/>
    </row>
    <row r="28" spans="1:11" ht="22.5" customHeight="1">
      <c r="A28" s="15"/>
      <c r="B28" s="176"/>
      <c r="C28" s="177"/>
      <c r="D28" s="177"/>
      <c r="E28" s="177"/>
      <c r="F28" s="177"/>
      <c r="G28" s="178"/>
      <c r="H28" s="180" t="s">
        <v>198</v>
      </c>
      <c r="I28" s="145"/>
      <c r="J28" s="15"/>
      <c r="K28" s="15"/>
    </row>
    <row r="29" spans="1:11" ht="9" customHeight="1">
      <c r="A29" s="15"/>
      <c r="B29" s="15"/>
      <c r="C29" s="15" t="s">
        <v>51</v>
      </c>
      <c r="D29" s="15"/>
      <c r="E29" s="15"/>
      <c r="F29" s="15"/>
      <c r="G29" s="15"/>
      <c r="H29" s="145"/>
      <c r="I29" s="145"/>
      <c r="J29" s="15"/>
      <c r="K29" s="15"/>
    </row>
    <row r="30" spans="1:11" ht="18.75" customHeight="1">
      <c r="A30" s="15"/>
      <c r="B30" s="190" t="s">
        <v>52</v>
      </c>
      <c r="C30" s="174"/>
      <c r="D30" s="191"/>
      <c r="E30" s="174"/>
      <c r="F30" s="194" t="s">
        <v>53</v>
      </c>
      <c r="G30" s="196" t="s">
        <v>54</v>
      </c>
      <c r="H30" s="184"/>
      <c r="I30" s="185"/>
      <c r="J30" s="15"/>
      <c r="K30" s="15"/>
    </row>
    <row r="31" spans="1:11" ht="33.75" customHeight="1">
      <c r="A31" s="15"/>
      <c r="B31" s="197" t="s">
        <v>56</v>
      </c>
      <c r="C31" s="198"/>
      <c r="D31" s="192"/>
      <c r="E31" s="193"/>
      <c r="F31" s="195"/>
      <c r="G31" s="119"/>
      <c r="H31" s="114"/>
      <c r="I31" s="186"/>
      <c r="J31" s="15"/>
      <c r="K31" s="15"/>
    </row>
    <row r="32" spans="1:11" ht="33.75" customHeight="1">
      <c r="A32" s="15"/>
      <c r="B32" s="166" t="s">
        <v>57</v>
      </c>
      <c r="C32" s="141"/>
      <c r="D32" s="181"/>
      <c r="E32" s="140"/>
      <c r="F32" s="141"/>
      <c r="G32" s="21" t="s">
        <v>58</v>
      </c>
      <c r="H32" s="181"/>
      <c r="I32" s="182"/>
      <c r="J32" s="15"/>
      <c r="K32" s="15"/>
    </row>
    <row r="33" spans="1:11" ht="33.75" customHeight="1">
      <c r="A33" s="15"/>
      <c r="B33" s="189" t="s">
        <v>59</v>
      </c>
      <c r="C33" s="141"/>
      <c r="D33" s="165"/>
      <c r="E33" s="140"/>
      <c r="F33" s="140"/>
      <c r="G33" s="140"/>
      <c r="H33" s="140"/>
      <c r="I33" s="182"/>
      <c r="J33" s="15"/>
      <c r="K33" s="15"/>
    </row>
    <row r="34" spans="1:11" ht="33.75" customHeight="1">
      <c r="A34" s="15"/>
      <c r="B34" s="189" t="s">
        <v>60</v>
      </c>
      <c r="C34" s="141"/>
      <c r="D34" s="165"/>
      <c r="E34" s="140"/>
      <c r="F34" s="140"/>
      <c r="G34" s="140"/>
      <c r="H34" s="140"/>
      <c r="I34" s="22"/>
      <c r="J34" s="15"/>
      <c r="K34" s="15"/>
    </row>
    <row r="35" spans="1:11" ht="33.75" customHeight="1">
      <c r="A35" s="15"/>
      <c r="B35" s="167" t="s">
        <v>61</v>
      </c>
      <c r="C35" s="168"/>
      <c r="D35" s="169" t="s">
        <v>62</v>
      </c>
      <c r="E35" s="170"/>
      <c r="F35" s="170"/>
      <c r="G35" s="170"/>
      <c r="H35" s="170"/>
      <c r="I35" s="171"/>
      <c r="J35" s="15"/>
      <c r="K35" s="15"/>
    </row>
    <row r="36" spans="1:11" ht="12.75" customHeight="1">
      <c r="A36" s="15"/>
      <c r="B36" s="15"/>
      <c r="C36" s="15"/>
      <c r="D36" s="15"/>
      <c r="E36" s="15"/>
      <c r="F36" s="15"/>
      <c r="G36" s="15"/>
      <c r="H36" s="15"/>
      <c r="I36" s="15"/>
      <c r="J36" s="15"/>
      <c r="K36" s="15"/>
    </row>
    <row r="37" spans="1:11" ht="18" customHeight="1">
      <c r="A37" s="15"/>
      <c r="B37" s="187" t="s">
        <v>202</v>
      </c>
      <c r="C37" s="187"/>
      <c r="D37" s="187"/>
      <c r="E37" s="187"/>
      <c r="F37" s="187"/>
      <c r="G37" s="187"/>
      <c r="H37" s="187"/>
      <c r="I37" s="187"/>
      <c r="J37" s="15"/>
      <c r="K37" s="15"/>
    </row>
    <row r="38" spans="1:11" ht="18" customHeight="1">
      <c r="A38" s="15"/>
      <c r="B38" s="187" t="s">
        <v>63</v>
      </c>
      <c r="C38" s="187"/>
      <c r="D38" s="187"/>
      <c r="E38" s="187"/>
      <c r="F38" s="187"/>
      <c r="G38" s="187"/>
      <c r="H38" s="187"/>
      <c r="I38" s="187"/>
      <c r="J38" s="15"/>
      <c r="K38" s="15"/>
    </row>
    <row r="39" spans="1:11" ht="12.75" customHeight="1">
      <c r="A39" s="15"/>
      <c r="B39" s="15"/>
      <c r="C39" s="15"/>
      <c r="D39" s="15"/>
      <c r="E39" s="15"/>
      <c r="F39" s="15"/>
      <c r="G39" s="15"/>
      <c r="H39" s="15"/>
      <c r="I39" s="15"/>
      <c r="J39" s="15"/>
      <c r="K39" s="15"/>
    </row>
    <row r="40" spans="1:11" ht="12.75" customHeight="1">
      <c r="A40" s="15"/>
      <c r="B40" s="15"/>
      <c r="C40" s="15"/>
      <c r="D40" s="15"/>
      <c r="E40" s="15"/>
      <c r="F40" s="15"/>
      <c r="G40" s="15"/>
      <c r="H40" s="15"/>
      <c r="I40" s="15"/>
      <c r="J40" s="15"/>
      <c r="K40" s="15"/>
    </row>
    <row r="41" spans="1:11" ht="12.75" customHeight="1">
      <c r="A41" s="15"/>
      <c r="B41" s="15"/>
      <c r="C41" s="15"/>
      <c r="D41" s="15"/>
      <c r="E41" s="15"/>
      <c r="F41" s="15"/>
      <c r="G41" s="15"/>
      <c r="H41" s="15"/>
      <c r="I41" s="15"/>
      <c r="J41" s="15"/>
      <c r="K41" s="15"/>
    </row>
    <row r="42" spans="1:11" ht="12.75" customHeight="1">
      <c r="A42" s="15"/>
      <c r="B42" s="15"/>
      <c r="C42" s="15"/>
      <c r="D42" s="15"/>
      <c r="E42" s="15"/>
      <c r="F42" s="15"/>
      <c r="G42" s="15"/>
      <c r="H42" s="15"/>
      <c r="I42" s="15"/>
      <c r="J42" s="15"/>
      <c r="K42" s="15"/>
    </row>
    <row r="43" spans="1:11" ht="12.75" customHeight="1">
      <c r="A43" s="15"/>
      <c r="B43" s="15"/>
      <c r="C43" s="15"/>
      <c r="D43" s="15"/>
      <c r="E43" s="15"/>
      <c r="F43" s="15"/>
      <c r="G43" s="15"/>
      <c r="H43" s="15"/>
      <c r="I43" s="15"/>
      <c r="J43" s="15"/>
      <c r="K43" s="15"/>
    </row>
    <row r="44" spans="1:11" ht="12.75" customHeight="1">
      <c r="A44" s="15"/>
      <c r="B44" s="15"/>
      <c r="C44" s="15"/>
      <c r="D44" s="15"/>
      <c r="E44" s="15"/>
      <c r="F44" s="15"/>
      <c r="G44" s="15"/>
      <c r="H44" s="15"/>
      <c r="I44" s="15"/>
      <c r="J44" s="15"/>
      <c r="K44" s="15"/>
    </row>
    <row r="45" spans="1:11" ht="12.75" customHeight="1">
      <c r="A45" s="15"/>
      <c r="B45" s="15"/>
      <c r="C45" s="15"/>
      <c r="D45" s="15"/>
      <c r="E45" s="15"/>
      <c r="F45" s="15"/>
      <c r="G45" s="15"/>
      <c r="H45" s="15"/>
      <c r="I45" s="15"/>
      <c r="J45" s="15"/>
      <c r="K45" s="15"/>
    </row>
    <row r="46" spans="1:11" ht="12.75" customHeight="1">
      <c r="A46" s="15"/>
      <c r="B46" s="15"/>
      <c r="C46" s="15"/>
      <c r="D46" s="15"/>
      <c r="E46" s="15"/>
      <c r="F46" s="15"/>
      <c r="G46" s="15"/>
      <c r="H46" s="15"/>
      <c r="I46" s="15"/>
      <c r="J46" s="15"/>
      <c r="K46" s="15"/>
    </row>
    <row r="47" spans="1:11" ht="12.75" customHeight="1">
      <c r="A47" s="15"/>
      <c r="B47" s="15"/>
      <c r="C47" s="15"/>
      <c r="D47" s="15"/>
      <c r="E47" s="15"/>
      <c r="F47" s="15"/>
      <c r="G47" s="15"/>
      <c r="H47" s="15"/>
      <c r="I47" s="15"/>
      <c r="J47" s="15"/>
      <c r="K47" s="15"/>
    </row>
    <row r="48" spans="1:11" ht="12.75" customHeight="1">
      <c r="A48" s="15"/>
      <c r="B48" s="15"/>
      <c r="C48" s="15"/>
      <c r="D48" s="15"/>
      <c r="E48" s="15"/>
      <c r="F48" s="15"/>
      <c r="G48" s="15"/>
      <c r="H48" s="15"/>
      <c r="I48" s="15"/>
      <c r="J48" s="15"/>
      <c r="K48" s="15"/>
    </row>
    <row r="49" spans="1:11" ht="12.75" customHeight="1">
      <c r="A49" s="15"/>
      <c r="B49" s="15"/>
      <c r="C49" s="15"/>
      <c r="D49" s="15"/>
      <c r="E49" s="15"/>
      <c r="F49" s="15"/>
      <c r="G49" s="15"/>
      <c r="H49" s="15"/>
      <c r="I49" s="15"/>
      <c r="J49" s="15"/>
      <c r="K49" s="15"/>
    </row>
    <row r="50" spans="1:11" ht="12.75" customHeight="1">
      <c r="A50" s="15"/>
      <c r="B50" s="15"/>
      <c r="C50" s="15"/>
      <c r="D50" s="15"/>
      <c r="E50" s="15"/>
      <c r="F50" s="15"/>
      <c r="G50" s="15"/>
      <c r="H50" s="15"/>
      <c r="I50" s="15"/>
      <c r="J50" s="15"/>
      <c r="K50" s="15"/>
    </row>
    <row r="51" spans="1:11" ht="12.75" customHeight="1">
      <c r="A51" s="15"/>
      <c r="B51" s="15"/>
      <c r="C51" s="15"/>
      <c r="D51" s="15"/>
      <c r="E51" s="15"/>
      <c r="F51" s="15"/>
      <c r="G51" s="15"/>
      <c r="H51" s="15"/>
      <c r="I51" s="15"/>
      <c r="J51" s="15"/>
      <c r="K51" s="15"/>
    </row>
    <row r="52" spans="1:11" ht="12.75" customHeight="1">
      <c r="A52" s="15"/>
      <c r="B52" s="15"/>
      <c r="C52" s="15"/>
      <c r="D52" s="15"/>
      <c r="E52" s="15"/>
      <c r="F52" s="15"/>
      <c r="G52" s="15"/>
      <c r="H52" s="15"/>
      <c r="I52" s="15"/>
      <c r="J52" s="15"/>
      <c r="K52" s="15"/>
    </row>
    <row r="53" spans="1:11" ht="12.75" customHeight="1">
      <c r="A53" s="15"/>
      <c r="B53" s="15"/>
      <c r="C53" s="15"/>
      <c r="D53" s="15"/>
      <c r="E53" s="15"/>
      <c r="F53" s="15"/>
      <c r="G53" s="15"/>
      <c r="H53" s="15"/>
      <c r="I53" s="15"/>
      <c r="J53" s="15"/>
      <c r="K53" s="15"/>
    </row>
    <row r="54" spans="1:11" ht="12.75" customHeight="1">
      <c r="A54" s="15"/>
      <c r="B54" s="15"/>
      <c r="C54" s="15"/>
      <c r="D54" s="15"/>
      <c r="E54" s="15"/>
      <c r="F54" s="15"/>
      <c r="G54" s="15"/>
      <c r="H54" s="15"/>
      <c r="I54" s="15"/>
      <c r="J54" s="15"/>
      <c r="K54" s="15"/>
    </row>
    <row r="55" spans="1:11" ht="12.75" customHeight="1">
      <c r="A55" s="15"/>
      <c r="B55" s="15"/>
      <c r="C55" s="15"/>
      <c r="D55" s="15"/>
      <c r="E55" s="15"/>
      <c r="F55" s="15"/>
      <c r="G55" s="15"/>
      <c r="H55" s="15"/>
      <c r="I55" s="15"/>
      <c r="J55" s="15"/>
      <c r="K55" s="15"/>
    </row>
    <row r="56" spans="1:11" ht="12.75" customHeight="1">
      <c r="A56" s="15"/>
      <c r="B56" s="15"/>
      <c r="C56" s="15"/>
      <c r="D56" s="15"/>
      <c r="E56" s="15"/>
      <c r="F56" s="15"/>
      <c r="G56" s="15"/>
      <c r="H56" s="15"/>
      <c r="I56" s="15"/>
      <c r="J56" s="15"/>
      <c r="K56" s="15"/>
    </row>
    <row r="57" spans="1:11" ht="12.75" customHeight="1">
      <c r="A57" s="15"/>
      <c r="B57" s="15"/>
      <c r="C57" s="15"/>
      <c r="D57" s="15"/>
      <c r="E57" s="15"/>
      <c r="F57" s="15"/>
      <c r="G57" s="15"/>
      <c r="H57" s="15"/>
      <c r="I57" s="15"/>
      <c r="J57" s="15"/>
      <c r="K57" s="15"/>
    </row>
    <row r="58" spans="1:11" ht="12.75" customHeight="1">
      <c r="A58" s="15"/>
      <c r="B58" s="15"/>
      <c r="C58" s="15"/>
      <c r="D58" s="15"/>
      <c r="E58" s="15"/>
      <c r="F58" s="15"/>
      <c r="G58" s="15"/>
      <c r="H58" s="15"/>
      <c r="I58" s="15"/>
      <c r="J58" s="15"/>
      <c r="K58" s="15"/>
    </row>
    <row r="59" spans="1:11" ht="12.75" customHeight="1">
      <c r="A59" s="15"/>
      <c r="B59" s="15"/>
      <c r="C59" s="15"/>
      <c r="D59" s="15"/>
      <c r="E59" s="15"/>
      <c r="F59" s="15"/>
      <c r="G59" s="15"/>
      <c r="H59" s="15"/>
      <c r="I59" s="15"/>
      <c r="J59" s="15"/>
      <c r="K59" s="15"/>
    </row>
    <row r="60" spans="1:11" ht="12.75" customHeight="1">
      <c r="A60" s="15"/>
      <c r="B60" s="15"/>
      <c r="C60" s="15"/>
      <c r="D60" s="15"/>
      <c r="E60" s="15"/>
      <c r="F60" s="15"/>
      <c r="G60" s="15"/>
      <c r="H60" s="15"/>
      <c r="I60" s="15"/>
      <c r="J60" s="15"/>
      <c r="K60" s="15"/>
    </row>
    <row r="61" spans="1:11" ht="12.75" customHeight="1">
      <c r="A61" s="15"/>
      <c r="B61" s="15"/>
      <c r="C61" s="15"/>
      <c r="D61" s="15"/>
      <c r="E61" s="15"/>
      <c r="F61" s="15"/>
      <c r="G61" s="15"/>
      <c r="H61" s="15"/>
      <c r="I61" s="15"/>
      <c r="J61" s="15"/>
      <c r="K61" s="15"/>
    </row>
    <row r="62" spans="1:11" ht="12.75" customHeight="1">
      <c r="A62" s="15"/>
      <c r="B62" s="15"/>
      <c r="C62" s="15"/>
      <c r="D62" s="15"/>
      <c r="E62" s="15"/>
      <c r="F62" s="15"/>
      <c r="G62" s="15"/>
      <c r="H62" s="15"/>
      <c r="I62" s="15"/>
      <c r="J62" s="15"/>
      <c r="K62" s="15"/>
    </row>
    <row r="63" spans="1:11" ht="12.75" customHeight="1">
      <c r="A63" s="15"/>
      <c r="B63" s="15"/>
      <c r="C63" s="15"/>
      <c r="D63" s="15"/>
      <c r="E63" s="15"/>
      <c r="F63" s="15"/>
      <c r="G63" s="15"/>
      <c r="H63" s="15"/>
      <c r="I63" s="15"/>
      <c r="J63" s="15"/>
      <c r="K63" s="15"/>
    </row>
    <row r="64" spans="1:11" ht="12.75" customHeight="1">
      <c r="A64" s="15"/>
      <c r="B64" s="15"/>
      <c r="C64" s="15"/>
      <c r="D64" s="15"/>
      <c r="E64" s="15"/>
      <c r="F64" s="15"/>
      <c r="G64" s="15"/>
      <c r="H64" s="15"/>
      <c r="I64" s="15"/>
      <c r="J64" s="15"/>
      <c r="K64" s="15"/>
    </row>
    <row r="65" spans="1:11" ht="12.75" customHeight="1">
      <c r="A65" s="15"/>
      <c r="B65" s="15"/>
      <c r="C65" s="15"/>
      <c r="D65" s="15"/>
      <c r="E65" s="15"/>
      <c r="F65" s="15"/>
      <c r="G65" s="15"/>
      <c r="H65" s="15"/>
      <c r="I65" s="15"/>
      <c r="J65" s="15"/>
      <c r="K65" s="15"/>
    </row>
    <row r="66" spans="1:11" ht="12.75" customHeight="1">
      <c r="A66" s="15"/>
      <c r="B66" s="15"/>
      <c r="C66" s="15"/>
      <c r="D66" s="15"/>
      <c r="E66" s="15"/>
      <c r="F66" s="15"/>
      <c r="G66" s="15"/>
      <c r="H66" s="15"/>
      <c r="I66" s="15"/>
      <c r="J66" s="15"/>
      <c r="K66" s="15"/>
    </row>
    <row r="67" spans="1:11" ht="12.75" customHeight="1">
      <c r="A67" s="15"/>
      <c r="B67" s="15"/>
      <c r="C67" s="15"/>
      <c r="D67" s="15"/>
      <c r="E67" s="15"/>
      <c r="F67" s="15"/>
      <c r="G67" s="15"/>
      <c r="H67" s="15"/>
      <c r="I67" s="15"/>
      <c r="J67" s="15"/>
      <c r="K67" s="15"/>
    </row>
    <row r="68" spans="1:11" ht="12.75" customHeight="1">
      <c r="A68" s="15"/>
      <c r="B68" s="15"/>
      <c r="C68" s="15"/>
      <c r="D68" s="15"/>
      <c r="E68" s="15"/>
      <c r="F68" s="15"/>
      <c r="G68" s="15"/>
      <c r="H68" s="15"/>
      <c r="I68" s="15"/>
      <c r="J68" s="15"/>
      <c r="K68" s="15"/>
    </row>
    <row r="69" spans="1:11" ht="12.75" customHeight="1">
      <c r="A69" s="15"/>
      <c r="B69" s="15"/>
      <c r="C69" s="15"/>
      <c r="D69" s="15"/>
      <c r="E69" s="15"/>
      <c r="F69" s="15"/>
      <c r="G69" s="15"/>
      <c r="H69" s="15"/>
      <c r="I69" s="15"/>
      <c r="J69" s="15"/>
      <c r="K69" s="15"/>
    </row>
    <row r="70" spans="1:11" ht="12.75" customHeight="1">
      <c r="A70" s="15"/>
      <c r="B70" s="15"/>
      <c r="C70" s="15"/>
      <c r="D70" s="15"/>
      <c r="E70" s="15"/>
      <c r="F70" s="15"/>
      <c r="G70" s="15"/>
      <c r="H70" s="15"/>
      <c r="I70" s="15"/>
      <c r="J70" s="15"/>
      <c r="K70" s="15"/>
    </row>
    <row r="71" spans="1:11" ht="12.75" customHeight="1">
      <c r="A71" s="15"/>
      <c r="B71" s="15"/>
      <c r="C71" s="15"/>
      <c r="D71" s="15"/>
      <c r="E71" s="15"/>
      <c r="F71" s="15"/>
      <c r="G71" s="15"/>
      <c r="H71" s="15"/>
      <c r="I71" s="15"/>
      <c r="J71" s="15"/>
      <c r="K71" s="15"/>
    </row>
    <row r="72" spans="1:11" ht="12.75" customHeight="1">
      <c r="A72" s="15"/>
      <c r="B72" s="15"/>
      <c r="C72" s="15"/>
      <c r="D72" s="15"/>
      <c r="E72" s="15"/>
      <c r="F72" s="15"/>
      <c r="G72" s="15"/>
      <c r="H72" s="15"/>
      <c r="I72" s="15"/>
      <c r="J72" s="15"/>
      <c r="K72" s="15"/>
    </row>
    <row r="73" spans="1:11" ht="12.75" customHeight="1">
      <c r="A73" s="15"/>
      <c r="B73" s="15"/>
      <c r="C73" s="15"/>
      <c r="D73" s="15"/>
      <c r="E73" s="15"/>
      <c r="F73" s="15"/>
      <c r="G73" s="15"/>
      <c r="H73" s="15"/>
      <c r="I73" s="15"/>
      <c r="J73" s="15"/>
      <c r="K73" s="15"/>
    </row>
    <row r="74" spans="1:11" ht="12.75" customHeight="1">
      <c r="A74" s="15"/>
      <c r="B74" s="15"/>
      <c r="C74" s="15"/>
      <c r="D74" s="15"/>
      <c r="E74" s="15"/>
      <c r="F74" s="15"/>
      <c r="G74" s="15"/>
      <c r="H74" s="15"/>
      <c r="I74" s="15"/>
      <c r="J74" s="15"/>
      <c r="K74" s="15"/>
    </row>
    <row r="75" spans="1:11" ht="12.75" customHeight="1">
      <c r="A75" s="15"/>
      <c r="B75" s="15"/>
      <c r="C75" s="15"/>
      <c r="D75" s="15"/>
      <c r="E75" s="15"/>
      <c r="F75" s="15"/>
      <c r="G75" s="15"/>
      <c r="H75" s="15"/>
      <c r="I75" s="15"/>
      <c r="J75" s="15"/>
      <c r="K75" s="15"/>
    </row>
    <row r="76" spans="1:11" ht="12.75" customHeight="1">
      <c r="A76" s="15"/>
      <c r="B76" s="15"/>
      <c r="C76" s="15"/>
      <c r="D76" s="15"/>
      <c r="E76" s="15"/>
      <c r="F76" s="15"/>
      <c r="G76" s="15"/>
      <c r="H76" s="15"/>
      <c r="I76" s="15"/>
      <c r="J76" s="15"/>
      <c r="K76" s="15"/>
    </row>
    <row r="77" spans="1:11" ht="12.75" customHeight="1">
      <c r="A77" s="15"/>
      <c r="B77" s="15"/>
      <c r="C77" s="15"/>
      <c r="D77" s="15"/>
      <c r="E77" s="15"/>
      <c r="F77" s="15"/>
      <c r="G77" s="15"/>
      <c r="H77" s="15"/>
      <c r="I77" s="15"/>
      <c r="J77" s="15"/>
      <c r="K77" s="15"/>
    </row>
    <row r="78" spans="1:11" ht="12.75" customHeight="1">
      <c r="A78" s="15"/>
      <c r="B78" s="15"/>
      <c r="C78" s="15"/>
      <c r="D78" s="15"/>
      <c r="E78" s="15"/>
      <c r="F78" s="15"/>
      <c r="G78" s="15"/>
      <c r="H78" s="15"/>
      <c r="I78" s="15"/>
      <c r="J78" s="15"/>
      <c r="K78" s="15"/>
    </row>
    <row r="79" spans="1:11" ht="12.75" customHeight="1">
      <c r="A79" s="15"/>
      <c r="B79" s="15"/>
      <c r="C79" s="15"/>
      <c r="D79" s="15"/>
      <c r="E79" s="15"/>
      <c r="F79" s="15"/>
      <c r="G79" s="15"/>
      <c r="H79" s="15"/>
      <c r="I79" s="15"/>
      <c r="J79" s="15"/>
      <c r="K79" s="15"/>
    </row>
    <row r="80" spans="1:11" ht="12.75" customHeight="1">
      <c r="A80" s="15"/>
      <c r="B80" s="15"/>
      <c r="C80" s="15"/>
      <c r="D80" s="15"/>
      <c r="E80" s="15"/>
      <c r="F80" s="15"/>
      <c r="G80" s="15"/>
      <c r="H80" s="15"/>
      <c r="I80" s="15"/>
      <c r="J80" s="15"/>
      <c r="K80" s="15"/>
    </row>
    <row r="81" spans="1:11" ht="12.75" customHeight="1">
      <c r="A81" s="15"/>
      <c r="B81" s="15"/>
      <c r="C81" s="15"/>
      <c r="D81" s="15"/>
      <c r="E81" s="15"/>
      <c r="F81" s="15"/>
      <c r="G81" s="15"/>
      <c r="H81" s="15"/>
      <c r="I81" s="15"/>
      <c r="J81" s="15"/>
      <c r="K81" s="15"/>
    </row>
    <row r="82" spans="1:11" ht="12.75" customHeight="1">
      <c r="A82" s="15"/>
      <c r="B82" s="15"/>
      <c r="C82" s="15"/>
      <c r="D82" s="15"/>
      <c r="E82" s="15"/>
      <c r="F82" s="15"/>
      <c r="G82" s="15"/>
      <c r="H82" s="15"/>
      <c r="I82" s="15"/>
      <c r="J82" s="15"/>
      <c r="K82" s="15"/>
    </row>
    <row r="83" spans="1:11" ht="12.75" customHeight="1">
      <c r="A83" s="15"/>
      <c r="B83" s="15"/>
      <c r="C83" s="15"/>
      <c r="D83" s="15"/>
      <c r="E83" s="15"/>
      <c r="F83" s="15"/>
      <c r="G83" s="15"/>
      <c r="H83" s="15"/>
      <c r="I83" s="15"/>
      <c r="J83" s="15"/>
      <c r="K83" s="15"/>
    </row>
    <row r="84" spans="1:11" ht="12.75" customHeight="1">
      <c r="A84" s="15"/>
      <c r="B84" s="15"/>
      <c r="C84" s="15"/>
      <c r="D84" s="15"/>
      <c r="E84" s="15"/>
      <c r="F84" s="15"/>
      <c r="G84" s="15"/>
      <c r="H84" s="15"/>
      <c r="I84" s="15"/>
      <c r="J84" s="15"/>
      <c r="K84" s="15"/>
    </row>
    <row r="85" spans="1:11" ht="12.75" customHeight="1">
      <c r="A85" s="15"/>
      <c r="B85" s="15"/>
      <c r="C85" s="15"/>
      <c r="D85" s="15"/>
      <c r="E85" s="15"/>
      <c r="F85" s="15"/>
      <c r="G85" s="15"/>
      <c r="H85" s="15"/>
      <c r="I85" s="15"/>
      <c r="J85" s="15"/>
      <c r="K85" s="15"/>
    </row>
    <row r="86" spans="1:11" ht="12.75" customHeight="1">
      <c r="A86" s="15"/>
      <c r="B86" s="15"/>
      <c r="C86" s="15"/>
      <c r="D86" s="15"/>
      <c r="E86" s="15"/>
      <c r="F86" s="15"/>
      <c r="G86" s="15"/>
      <c r="H86" s="15"/>
      <c r="I86" s="15"/>
      <c r="J86" s="15"/>
      <c r="K86" s="15"/>
    </row>
    <row r="87" spans="1:11" ht="12.75" customHeight="1">
      <c r="A87" s="15"/>
      <c r="B87" s="15"/>
      <c r="C87" s="15"/>
      <c r="D87" s="15"/>
      <c r="E87" s="15"/>
      <c r="F87" s="15"/>
      <c r="G87" s="15"/>
      <c r="H87" s="15"/>
      <c r="I87" s="15"/>
      <c r="J87" s="15"/>
      <c r="K87" s="15"/>
    </row>
    <row r="88" spans="1:11" ht="12.75" customHeight="1">
      <c r="A88" s="15"/>
      <c r="B88" s="15"/>
      <c r="C88" s="15"/>
      <c r="D88" s="15"/>
      <c r="E88" s="15"/>
      <c r="F88" s="15"/>
      <c r="G88" s="15"/>
      <c r="H88" s="15"/>
      <c r="I88" s="15"/>
      <c r="J88" s="15"/>
      <c r="K88" s="15"/>
    </row>
    <row r="89" spans="1:11" ht="12.75" customHeight="1">
      <c r="A89" s="15"/>
      <c r="B89" s="15"/>
      <c r="C89" s="15"/>
      <c r="D89" s="15"/>
      <c r="E89" s="15"/>
      <c r="F89" s="15"/>
      <c r="G89" s="15"/>
      <c r="H89" s="15"/>
      <c r="I89" s="15"/>
      <c r="J89" s="15"/>
      <c r="K89" s="15"/>
    </row>
    <row r="90" spans="1:11" ht="12.75" customHeight="1">
      <c r="A90" s="15"/>
      <c r="B90" s="15"/>
      <c r="C90" s="15"/>
      <c r="D90" s="15"/>
      <c r="E90" s="15"/>
      <c r="F90" s="15"/>
      <c r="G90" s="15"/>
      <c r="H90" s="15"/>
      <c r="I90" s="15"/>
      <c r="J90" s="15"/>
      <c r="K90" s="15"/>
    </row>
    <row r="91" spans="1:11" ht="12.75" customHeight="1">
      <c r="A91" s="15"/>
      <c r="B91" s="15"/>
      <c r="C91" s="15"/>
      <c r="D91" s="15"/>
      <c r="E91" s="15"/>
      <c r="F91" s="15"/>
      <c r="G91" s="15"/>
      <c r="H91" s="15"/>
      <c r="I91" s="15"/>
      <c r="J91" s="15"/>
      <c r="K91" s="15"/>
    </row>
    <row r="92" spans="1:11" ht="12.75" customHeight="1">
      <c r="A92" s="15"/>
      <c r="B92" s="15"/>
      <c r="C92" s="15"/>
      <c r="D92" s="15"/>
      <c r="E92" s="15"/>
      <c r="F92" s="15"/>
      <c r="G92" s="15"/>
      <c r="H92" s="15"/>
      <c r="I92" s="15"/>
      <c r="J92" s="15"/>
      <c r="K92" s="15"/>
    </row>
    <row r="93" spans="1:11" ht="12.75" customHeight="1">
      <c r="A93" s="15"/>
      <c r="B93" s="15"/>
      <c r="C93" s="15"/>
      <c r="D93" s="15"/>
      <c r="E93" s="15"/>
      <c r="F93" s="15"/>
      <c r="G93" s="15"/>
      <c r="H93" s="15"/>
      <c r="I93" s="15"/>
      <c r="J93" s="15"/>
      <c r="K93" s="15"/>
    </row>
    <row r="94" spans="1:11" ht="12.75" customHeight="1">
      <c r="A94" s="15"/>
      <c r="B94" s="15"/>
      <c r="C94" s="15"/>
      <c r="D94" s="15"/>
      <c r="E94" s="15"/>
      <c r="F94" s="15"/>
      <c r="G94" s="15"/>
      <c r="H94" s="15"/>
      <c r="I94" s="15"/>
      <c r="J94" s="15"/>
      <c r="K94" s="15"/>
    </row>
    <row r="95" spans="1:11" ht="12.75" customHeight="1">
      <c r="A95" s="15"/>
      <c r="B95" s="15"/>
      <c r="C95" s="15"/>
      <c r="D95" s="15"/>
      <c r="E95" s="15"/>
      <c r="F95" s="15"/>
      <c r="G95" s="15"/>
      <c r="H95" s="15"/>
      <c r="I95" s="15"/>
      <c r="J95" s="15"/>
      <c r="K95" s="15"/>
    </row>
    <row r="96" spans="1:11" ht="12.75" customHeight="1">
      <c r="A96" s="15"/>
      <c r="B96" s="15"/>
      <c r="C96" s="15"/>
      <c r="D96" s="15"/>
      <c r="E96" s="15"/>
      <c r="F96" s="15"/>
      <c r="G96" s="15"/>
      <c r="H96" s="15"/>
      <c r="I96" s="15"/>
      <c r="J96" s="15"/>
      <c r="K96" s="15"/>
    </row>
    <row r="97" spans="1:11" ht="12.75" customHeight="1">
      <c r="A97" s="15"/>
      <c r="B97" s="15"/>
      <c r="C97" s="15"/>
      <c r="D97" s="15"/>
      <c r="E97" s="15"/>
      <c r="F97" s="15"/>
      <c r="G97" s="15"/>
      <c r="H97" s="15"/>
      <c r="I97" s="15"/>
      <c r="J97" s="15"/>
      <c r="K97" s="15"/>
    </row>
    <row r="98" spans="1:11" ht="12.75" customHeight="1">
      <c r="A98" s="15"/>
      <c r="B98" s="15"/>
      <c r="C98" s="15"/>
      <c r="D98" s="15"/>
      <c r="E98" s="15"/>
      <c r="F98" s="15"/>
      <c r="G98" s="15"/>
      <c r="H98" s="15"/>
      <c r="I98" s="15"/>
      <c r="J98" s="15"/>
      <c r="K98" s="15"/>
    </row>
    <row r="99" spans="1:11" ht="12.75" customHeight="1">
      <c r="A99" s="15"/>
      <c r="B99" s="15"/>
      <c r="C99" s="15"/>
      <c r="D99" s="15"/>
      <c r="E99" s="15"/>
      <c r="F99" s="15"/>
      <c r="G99" s="15"/>
      <c r="H99" s="15"/>
      <c r="I99" s="15"/>
      <c r="J99" s="15"/>
      <c r="K99" s="15"/>
    </row>
    <row r="100" spans="1:11" ht="12.75" customHeight="1">
      <c r="A100" s="15"/>
      <c r="B100" s="15"/>
      <c r="C100" s="15"/>
      <c r="D100" s="15"/>
      <c r="E100" s="15"/>
      <c r="F100" s="15"/>
      <c r="G100" s="15"/>
      <c r="H100" s="15"/>
      <c r="I100" s="15"/>
      <c r="J100" s="15"/>
      <c r="K100" s="15"/>
    </row>
  </sheetData>
  <mergeCells count="48">
    <mergeCell ref="D11:E12"/>
    <mergeCell ref="F11:F12"/>
    <mergeCell ref="G11:G12"/>
    <mergeCell ref="H11:I12"/>
    <mergeCell ref="B12:C12"/>
    <mergeCell ref="B31:C31"/>
    <mergeCell ref="B32:C32"/>
    <mergeCell ref="D32:F32"/>
    <mergeCell ref="B33:C33"/>
    <mergeCell ref="D33:I33"/>
    <mergeCell ref="B37:I37"/>
    <mergeCell ref="B38:I38"/>
    <mergeCell ref="H1:I1"/>
    <mergeCell ref="H5:I5"/>
    <mergeCell ref="B34:C34"/>
    <mergeCell ref="D34:H34"/>
    <mergeCell ref="B35:C35"/>
    <mergeCell ref="D35:I35"/>
    <mergeCell ref="B30:C30"/>
    <mergeCell ref="D30:E31"/>
    <mergeCell ref="F30:F31"/>
    <mergeCell ref="G30:G31"/>
    <mergeCell ref="B14:C14"/>
    <mergeCell ref="B15:C15"/>
    <mergeCell ref="B11:C11"/>
    <mergeCell ref="B2:I2"/>
    <mergeCell ref="B6:I6"/>
    <mergeCell ref="B8:G9"/>
    <mergeCell ref="H8:I8"/>
    <mergeCell ref="H9:I10"/>
    <mergeCell ref="H32:I32"/>
    <mergeCell ref="H24:I24"/>
    <mergeCell ref="H27:I27"/>
    <mergeCell ref="H28:I29"/>
    <mergeCell ref="H30:I31"/>
    <mergeCell ref="B18:I18"/>
    <mergeCell ref="B19:I19"/>
    <mergeCell ref="B27:G28"/>
    <mergeCell ref="B21:I21"/>
    <mergeCell ref="D13:F13"/>
    <mergeCell ref="H13:I13"/>
    <mergeCell ref="D14:I14"/>
    <mergeCell ref="B25:I25"/>
    <mergeCell ref="D15:H15"/>
    <mergeCell ref="B13:C13"/>
    <mergeCell ref="B16:C16"/>
    <mergeCell ref="D16:I16"/>
    <mergeCell ref="H20:I20"/>
  </mergeCells>
  <phoneticPr fontId="25"/>
  <printOptions horizontalCentered="1"/>
  <pageMargins left="0.70866141732283472" right="0.70866141732283472" top="0.35433070866141736" bottom="0.35433070866141736" header="0" footer="0"/>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DF55A-3B96-B649-8B0E-605EA827EC55}">
  <dimension ref="A1:C35"/>
  <sheetViews>
    <sheetView topLeftCell="A7" workbookViewId="0">
      <selection activeCell="H33" sqref="H33"/>
    </sheetView>
  </sheetViews>
  <sheetFormatPr baseColWidth="10" defaultRowHeight="18"/>
  <cols>
    <col min="2" max="2" width="37.6640625" bestFit="1" customWidth="1"/>
    <col min="3" max="3" width="51" bestFit="1" customWidth="1"/>
  </cols>
  <sheetData>
    <row r="1" spans="1:3">
      <c r="A1" s="42" t="s">
        <v>71</v>
      </c>
      <c r="B1" s="42" t="s">
        <v>72</v>
      </c>
      <c r="C1" s="42" t="s">
        <v>73</v>
      </c>
    </row>
    <row r="2" spans="1:3">
      <c r="A2" s="42" t="s">
        <v>74</v>
      </c>
      <c r="B2" s="42" t="s">
        <v>75</v>
      </c>
      <c r="C2" s="42" t="s">
        <v>76</v>
      </c>
    </row>
    <row r="3" spans="1:3">
      <c r="A3" s="42" t="s">
        <v>77</v>
      </c>
      <c r="B3" s="42" t="s">
        <v>78</v>
      </c>
      <c r="C3" s="42" t="s">
        <v>79</v>
      </c>
    </row>
    <row r="4" spans="1:3">
      <c r="A4" s="42" t="s">
        <v>80</v>
      </c>
      <c r="B4" s="42" t="s">
        <v>81</v>
      </c>
      <c r="C4" s="42" t="s">
        <v>82</v>
      </c>
    </row>
    <row r="5" spans="1:3">
      <c r="A5" s="42" t="s">
        <v>83</v>
      </c>
      <c r="B5" s="42" t="s">
        <v>84</v>
      </c>
      <c r="C5" s="42" t="s">
        <v>82</v>
      </c>
    </row>
    <row r="6" spans="1:3">
      <c r="A6" s="42" t="s">
        <v>85</v>
      </c>
      <c r="B6" s="42" t="s">
        <v>86</v>
      </c>
      <c r="C6" s="42" t="s">
        <v>87</v>
      </c>
    </row>
    <row r="7" spans="1:3">
      <c r="A7" s="42" t="s">
        <v>88</v>
      </c>
      <c r="B7" s="42" t="s">
        <v>89</v>
      </c>
      <c r="C7" s="42" t="s">
        <v>90</v>
      </c>
    </row>
    <row r="8" spans="1:3">
      <c r="A8" s="42" t="s">
        <v>91</v>
      </c>
      <c r="B8" s="42" t="s">
        <v>92</v>
      </c>
      <c r="C8" s="42" t="s">
        <v>93</v>
      </c>
    </row>
    <row r="9" spans="1:3">
      <c r="A9" s="42" t="s">
        <v>94</v>
      </c>
      <c r="B9" s="42" t="s">
        <v>95</v>
      </c>
      <c r="C9" s="42" t="s">
        <v>96</v>
      </c>
    </row>
    <row r="10" spans="1:3">
      <c r="A10" s="42" t="s">
        <v>97</v>
      </c>
      <c r="B10" s="42" t="s">
        <v>98</v>
      </c>
      <c r="C10" s="42" t="s">
        <v>99</v>
      </c>
    </row>
    <row r="11" spans="1:3">
      <c r="A11" s="42" t="s">
        <v>100</v>
      </c>
      <c r="B11" s="42" t="s">
        <v>101</v>
      </c>
      <c r="C11" s="42" t="s">
        <v>102</v>
      </c>
    </row>
    <row r="12" spans="1:3">
      <c r="A12" s="42" t="s">
        <v>103</v>
      </c>
      <c r="B12" s="42" t="s">
        <v>104</v>
      </c>
      <c r="C12" s="42" t="s">
        <v>105</v>
      </c>
    </row>
    <row r="13" spans="1:3">
      <c r="A13" s="42" t="s">
        <v>106</v>
      </c>
      <c r="B13" s="42" t="s">
        <v>107</v>
      </c>
      <c r="C13" s="42" t="s">
        <v>108</v>
      </c>
    </row>
    <row r="14" spans="1:3">
      <c r="A14" s="42" t="s">
        <v>109</v>
      </c>
      <c r="B14" s="42" t="s">
        <v>110</v>
      </c>
      <c r="C14" s="42" t="s">
        <v>111</v>
      </c>
    </row>
    <row r="15" spans="1:3">
      <c r="A15" s="42" t="s">
        <v>112</v>
      </c>
      <c r="B15" s="42" t="s">
        <v>113</v>
      </c>
      <c r="C15" s="42" t="s">
        <v>114</v>
      </c>
    </row>
    <row r="16" spans="1:3">
      <c r="A16" s="42" t="s">
        <v>115</v>
      </c>
      <c r="B16" s="42" t="s">
        <v>116</v>
      </c>
      <c r="C16" s="42" t="s">
        <v>117</v>
      </c>
    </row>
    <row r="17" spans="1:3">
      <c r="A17" s="42" t="s">
        <v>118</v>
      </c>
      <c r="B17" s="42" t="s">
        <v>119</v>
      </c>
      <c r="C17" s="42" t="s">
        <v>120</v>
      </c>
    </row>
    <row r="18" spans="1:3">
      <c r="A18" s="42" t="s">
        <v>121</v>
      </c>
      <c r="B18" s="42" t="s">
        <v>122</v>
      </c>
      <c r="C18" s="42" t="s">
        <v>123</v>
      </c>
    </row>
    <row r="19" spans="1:3">
      <c r="A19" s="42" t="s">
        <v>124</v>
      </c>
      <c r="B19" s="42" t="s">
        <v>125</v>
      </c>
      <c r="C19" s="42" t="s">
        <v>126</v>
      </c>
    </row>
    <row r="20" spans="1:3">
      <c r="A20" s="42" t="s">
        <v>127</v>
      </c>
      <c r="B20" s="42" t="s">
        <v>128</v>
      </c>
      <c r="C20" s="42" t="s">
        <v>129</v>
      </c>
    </row>
    <row r="21" spans="1:3">
      <c r="A21" s="42" t="s">
        <v>130</v>
      </c>
      <c r="B21" s="42" t="s">
        <v>131</v>
      </c>
      <c r="C21" s="43" t="s">
        <v>132</v>
      </c>
    </row>
    <row r="22" spans="1:3">
      <c r="A22" s="42" t="s">
        <v>133</v>
      </c>
      <c r="B22" s="42" t="s">
        <v>134</v>
      </c>
      <c r="C22" s="42" t="s">
        <v>135</v>
      </c>
    </row>
    <row r="23" spans="1:3">
      <c r="A23" s="42" t="s">
        <v>136</v>
      </c>
      <c r="B23" s="42" t="s">
        <v>137</v>
      </c>
      <c r="C23" s="42" t="s">
        <v>138</v>
      </c>
    </row>
    <row r="24" spans="1:3">
      <c r="A24" s="42" t="s">
        <v>139</v>
      </c>
      <c r="B24" s="42" t="s">
        <v>140</v>
      </c>
      <c r="C24" s="42" t="s">
        <v>141</v>
      </c>
    </row>
    <row r="25" spans="1:3">
      <c r="A25" s="42" t="s">
        <v>142</v>
      </c>
      <c r="B25" s="42" t="s">
        <v>143</v>
      </c>
      <c r="C25" s="42" t="s">
        <v>144</v>
      </c>
    </row>
    <row r="26" spans="1:3">
      <c r="A26" s="42" t="s">
        <v>145</v>
      </c>
      <c r="B26" s="42" t="s">
        <v>177</v>
      </c>
      <c r="C26" s="42" t="s">
        <v>146</v>
      </c>
    </row>
    <row r="27" spans="1:3">
      <c r="A27" s="42" t="s">
        <v>147</v>
      </c>
      <c r="B27" s="42" t="s">
        <v>148</v>
      </c>
      <c r="C27" s="42" t="s">
        <v>149</v>
      </c>
    </row>
    <row r="28" spans="1:3">
      <c r="A28" s="42" t="s">
        <v>150</v>
      </c>
      <c r="B28" s="42" t="s">
        <v>151</v>
      </c>
      <c r="C28" s="42" t="s">
        <v>152</v>
      </c>
    </row>
    <row r="29" spans="1:3">
      <c r="A29" s="42" t="s">
        <v>153</v>
      </c>
      <c r="B29" s="42" t="s">
        <v>154</v>
      </c>
      <c r="C29" s="42" t="s">
        <v>155</v>
      </c>
    </row>
    <row r="30" spans="1:3">
      <c r="A30" s="42" t="s">
        <v>156</v>
      </c>
      <c r="B30" s="42" t="s">
        <v>157</v>
      </c>
      <c r="C30" s="42" t="s">
        <v>158</v>
      </c>
    </row>
    <row r="31" spans="1:3">
      <c r="A31" s="42" t="s">
        <v>159</v>
      </c>
      <c r="B31" s="42" t="s">
        <v>160</v>
      </c>
      <c r="C31" s="42" t="s">
        <v>161</v>
      </c>
    </row>
    <row r="32" spans="1:3">
      <c r="A32" s="42" t="s">
        <v>162</v>
      </c>
      <c r="B32" s="42" t="s">
        <v>163</v>
      </c>
      <c r="C32" s="42" t="s">
        <v>164</v>
      </c>
    </row>
    <row r="33" spans="1:3">
      <c r="A33" s="42" t="s">
        <v>165</v>
      </c>
      <c r="B33" s="42" t="s">
        <v>166</v>
      </c>
      <c r="C33" s="42" t="s">
        <v>167</v>
      </c>
    </row>
    <row r="34" spans="1:3">
      <c r="A34" s="42" t="s">
        <v>168</v>
      </c>
      <c r="B34" s="42" t="s">
        <v>169</v>
      </c>
      <c r="C34" s="42" t="s">
        <v>170</v>
      </c>
    </row>
    <row r="35" spans="1:3">
      <c r="A35" s="42" t="s">
        <v>171</v>
      </c>
      <c r="B35" s="42" t="s">
        <v>172</v>
      </c>
      <c r="C35" s="42" t="s">
        <v>173</v>
      </c>
    </row>
  </sheetData>
  <phoneticPr fontId="3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チェックリスト</vt:lpstr>
      <vt:lpstr>国体予選申込書記入例</vt:lpstr>
      <vt:lpstr>国体予選申込書</vt:lpstr>
      <vt:lpstr>振込明細書</vt:lpstr>
      <vt:lpstr>大会参加承諾書</vt:lpstr>
      <vt:lpstr>コード名</vt:lpstr>
      <vt:lpstr>国体予選申込書!Print_Area</vt:lpstr>
      <vt:lpstr>国体予選申込書記入例!Print_Area</vt:lpstr>
      <vt:lpstr>大会参加承諾書!Print_Area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AKIKO</dc:creator>
  <cp:keywords/>
  <dc:description/>
  <cp:lastModifiedBy>akiko kiyota</cp:lastModifiedBy>
  <cp:lastPrinted>2022-04-20T00:09:21Z</cp:lastPrinted>
  <dcterms:created xsi:type="dcterms:W3CDTF">2022-04-18T13:51:03Z</dcterms:created>
  <dcterms:modified xsi:type="dcterms:W3CDTF">2023-04-13T07:45:03Z</dcterms:modified>
  <cp:category/>
</cp:coreProperties>
</file>